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P&amp;P\LU&amp;EnvPlanning\Active Transportation\ATP\Cycle 5\SCP\2020 SCP\Data and resources\Template Scopes of Work\"/>
    </mc:Choice>
  </mc:AlternateContent>
  <xr:revisionPtr revIDLastSave="0" documentId="13_ncr:1_{33C63407-7430-4A13-99A6-5483CF32996A}" xr6:coauthVersionLast="45" xr6:coauthVersionMax="45" xr10:uidLastSave="{00000000-0000-0000-0000-000000000000}"/>
  <bookViews>
    <workbookView xWindow="28680" yWindow="-120" windowWidth="29040" windowHeight="15840" xr2:uid="{00000000-000D-0000-FFFF-FFFF00000000}"/>
  </bookViews>
  <sheets>
    <sheet name="SOW" sheetId="2" r:id="rId1"/>
    <sheet name="TIMELINE" sheetId="5" r:id="rId2"/>
    <sheet name=" BUDGET" sheetId="6" r:id="rId3"/>
    <sheet name="Sheet1"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6" l="1"/>
  <c r="J16" i="6"/>
  <c r="L15" i="6"/>
  <c r="L16" i="6"/>
  <c r="N15" i="6"/>
  <c r="N16" i="6"/>
  <c r="O15" i="6"/>
  <c r="O16" i="6"/>
  <c r="O17" i="6"/>
  <c r="P28" i="6"/>
  <c r="H15" i="6"/>
  <c r="F15" i="6"/>
  <c r="D15" i="6"/>
  <c r="P27" i="6" l="1"/>
  <c r="P26" i="6"/>
  <c r="P25" i="6"/>
  <c r="P24" i="6"/>
  <c r="P23" i="6"/>
  <c r="L14" i="6" l="1"/>
  <c r="L17" i="6"/>
  <c r="L18" i="6"/>
  <c r="L19" i="6"/>
  <c r="F32" i="6" l="1"/>
  <c r="D32" i="6"/>
  <c r="N32" i="6"/>
  <c r="L32" i="6"/>
  <c r="J32" i="6"/>
  <c r="H32" i="6"/>
  <c r="P32" i="6" l="1"/>
  <c r="J34" i="6"/>
  <c r="I34" i="6"/>
  <c r="J30" i="6"/>
  <c r="I21" i="6"/>
  <c r="J19" i="6"/>
  <c r="J18" i="6"/>
  <c r="J17" i="6"/>
  <c r="J14" i="6"/>
  <c r="D16" i="6"/>
  <c r="F16" i="6"/>
  <c r="H16" i="6"/>
  <c r="D17" i="6"/>
  <c r="F17" i="6"/>
  <c r="H17" i="6"/>
  <c r="N17" i="6"/>
  <c r="D18" i="6"/>
  <c r="F18" i="6"/>
  <c r="H18" i="6"/>
  <c r="N18" i="6"/>
  <c r="O18" i="6"/>
  <c r="D19" i="6"/>
  <c r="F19" i="6"/>
  <c r="H19" i="6"/>
  <c r="N19" i="6"/>
  <c r="O19" i="6"/>
  <c r="O32" i="6"/>
  <c r="M34" i="6"/>
  <c r="K34" i="6"/>
  <c r="G34" i="6"/>
  <c r="E34" i="6"/>
  <c r="C34" i="6"/>
  <c r="O14" i="6"/>
  <c r="P17" i="6" l="1"/>
  <c r="P18" i="6"/>
  <c r="P16" i="6"/>
  <c r="P19" i="6"/>
  <c r="I35" i="6"/>
  <c r="J21" i="6"/>
  <c r="J35" i="6" s="1"/>
  <c r="O34" i="6"/>
  <c r="N34" i="6"/>
  <c r="L34" i="6"/>
  <c r="H34" i="6"/>
  <c r="F34" i="6"/>
  <c r="D34" i="6"/>
  <c r="N30" i="6"/>
  <c r="L30" i="6"/>
  <c r="H30" i="6"/>
  <c r="F30" i="6"/>
  <c r="D30" i="6"/>
  <c r="M21" i="6"/>
  <c r="M35" i="6" s="1"/>
  <c r="K21" i="6"/>
  <c r="K35" i="6" s="1"/>
  <c r="G21" i="6"/>
  <c r="G35" i="6" s="1"/>
  <c r="E21" i="6"/>
  <c r="E35" i="6" s="1"/>
  <c r="C21" i="6"/>
  <c r="C35" i="6" s="1"/>
  <c r="O21" i="6"/>
  <c r="N14" i="6"/>
  <c r="H14" i="6"/>
  <c r="H21" i="6" s="1"/>
  <c r="F14" i="6"/>
  <c r="D14" i="6"/>
  <c r="P14" i="6" l="1"/>
  <c r="H35" i="6"/>
  <c r="O35" i="6"/>
  <c r="L21" i="6"/>
  <c r="L35" i="6" s="1"/>
  <c r="P21" i="6"/>
  <c r="F21" i="6"/>
  <c r="F35" i="6" s="1"/>
  <c r="D21" i="6"/>
  <c r="D35" i="6" s="1"/>
  <c r="P30" i="6"/>
  <c r="N21" i="6"/>
  <c r="N35" i="6" s="1"/>
  <c r="P34" i="6"/>
  <c r="P35" i="6" l="1"/>
</calcChain>
</file>

<file path=xl/sharedStrings.xml><?xml version="1.0" encoding="utf-8"?>
<sst xmlns="http://schemas.openxmlformats.org/spreadsheetml/2006/main" count="132" uniqueCount="99">
  <si>
    <t>Task</t>
  </si>
  <si>
    <t>PROJECT TIMELINE</t>
  </si>
  <si>
    <t>Project Title</t>
  </si>
  <si>
    <t>Task Number</t>
  </si>
  <si>
    <t>Task Title</t>
  </si>
  <si>
    <t>Months after NTP</t>
  </si>
  <si>
    <t>YOUR PROJECT NAME HERE</t>
  </si>
  <si>
    <r>
      <t xml:space="preserve">Complete the fields with </t>
    </r>
    <r>
      <rPr>
        <b/>
        <sz val="12"/>
        <color rgb="FF0000FF"/>
        <rFont val="Times New Roman"/>
        <family val="1"/>
      </rPr>
      <t>blue text</t>
    </r>
    <r>
      <rPr>
        <sz val="12"/>
        <rFont val="Times New Roman"/>
        <family val="1"/>
      </rPr>
      <t xml:space="preserve"> only</t>
    </r>
  </si>
  <si>
    <t>(a)</t>
  </si>
  <si>
    <t>(b)</t>
  </si>
  <si>
    <t>(c)</t>
  </si>
  <si>
    <t>(d)</t>
  </si>
  <si>
    <t>(e)</t>
  </si>
  <si>
    <t>(f)</t>
  </si>
  <si>
    <t>(g)</t>
  </si>
  <si>
    <t>(h)</t>
  </si>
  <si>
    <t>(i)</t>
  </si>
  <si>
    <t>(j)</t>
  </si>
  <si>
    <t>(k)</t>
  </si>
  <si>
    <t>(l)</t>
  </si>
  <si>
    <t>(m)</t>
  </si>
  <si>
    <t>(n)</t>
  </si>
  <si>
    <t>(o)</t>
  </si>
  <si>
    <t>(p)</t>
  </si>
  <si>
    <t xml:space="preserve">Cost Categories
</t>
  </si>
  <si>
    <t>Task 1</t>
  </si>
  <si>
    <t>Task 2</t>
  </si>
  <si>
    <t>Task 3</t>
  </si>
  <si>
    <t>Task 4</t>
  </si>
  <si>
    <t>Task 5</t>
  </si>
  <si>
    <t>Task 6</t>
  </si>
  <si>
    <r>
      <t>Grand Total
 (All tasks)</t>
    </r>
    <r>
      <rPr>
        <i/>
        <sz val="10"/>
        <color indexed="10"/>
        <rFont val="Times New Roman"/>
        <family val="1"/>
      </rPr>
      <t/>
    </r>
  </si>
  <si>
    <t>Hours</t>
  </si>
  <si>
    <t>Amount</t>
  </si>
  <si>
    <t>Direct Labor Classification(s):</t>
  </si>
  <si>
    <t>Subtotal -  Direct Labor</t>
  </si>
  <si>
    <t>Other Direct Costs ( ODCs)</t>
  </si>
  <si>
    <t>Travel</t>
  </si>
  <si>
    <t>Printing - Directly Chargeable only</t>
  </si>
  <si>
    <t>Subtotal - ODCs:</t>
  </si>
  <si>
    <t>Subconsultant(s)*</t>
  </si>
  <si>
    <t>Subtotal - Subconsultant(s):</t>
  </si>
  <si>
    <t>GRAND TOTAL</t>
  </si>
  <si>
    <t>Deliverables</t>
  </si>
  <si>
    <t>Description</t>
  </si>
  <si>
    <t>Principal-in-Charge</t>
  </si>
  <si>
    <t>Project Manager</t>
  </si>
  <si>
    <t>Sr. Planner/Modeler</t>
  </si>
  <si>
    <t>Intermediate Planner/Modeler</t>
  </si>
  <si>
    <t>Social Media</t>
  </si>
  <si>
    <t>Programming Activities</t>
  </si>
  <si>
    <t>XXX</t>
  </si>
  <si>
    <t>Project Name</t>
  </si>
  <si>
    <t>Other</t>
  </si>
  <si>
    <t>Add additional as needed</t>
  </si>
  <si>
    <r>
      <rPr>
        <b/>
        <sz val="12"/>
        <color rgb="FFFF0000"/>
        <rFont val="Times New Roman"/>
        <family val="1"/>
      </rPr>
      <t>Warning!</t>
    </r>
    <r>
      <rPr>
        <sz val="12"/>
        <rFont val="Times New Roman"/>
        <family val="1"/>
      </rPr>
      <t xml:space="preserve"> If you add or delete any columns make sure all formulas are still functioning to give correct totals. </t>
    </r>
  </si>
  <si>
    <t>LINE ITEM BUDGET:</t>
  </si>
  <si>
    <t xml:space="preserve">Fully-Burdened Hourly  Rate </t>
  </si>
  <si>
    <t>Use a fully-burdened hourly rate that incorporates fringe and overhead.</t>
  </si>
  <si>
    <t>Task 1: Project Management</t>
  </si>
  <si>
    <t>Task 3:  Community Engagement</t>
  </si>
  <si>
    <t>Project Constraints</t>
  </si>
  <si>
    <t>Walk and Bike Audits</t>
  </si>
  <si>
    <t>Project Team Meetings</t>
  </si>
  <si>
    <t>Invoicing and Reporting</t>
  </si>
  <si>
    <t>Organize Monthly Project Development Team Meetings</t>
  </si>
  <si>
    <t>Monthly Invoicing and Project Reporting</t>
  </si>
  <si>
    <t>Senior Engineer (P.E.)</t>
  </si>
  <si>
    <t>Project Materials</t>
  </si>
  <si>
    <t>Traffic Management</t>
  </si>
  <si>
    <t>Community Workshops</t>
  </si>
  <si>
    <t>Task 2:  Existing Conditions Analysis</t>
  </si>
  <si>
    <t>Engagement Plan</t>
  </si>
  <si>
    <t>Community Advisory Committee Formation</t>
  </si>
  <si>
    <t>Data Collection and Baseline Assessment</t>
  </si>
  <si>
    <t>Task 4: Project Plans and Materials</t>
  </si>
  <si>
    <t>Materials Plan and Budget</t>
  </si>
  <si>
    <t xml:space="preserve">PS&amp;E Package </t>
  </si>
  <si>
    <t>Collect ROW information and other project constraints through as-builts and observations.</t>
  </si>
  <si>
    <t>Organize a minimum of two community walks and bike rides to collect specific community input and educate the public on the project.</t>
  </si>
  <si>
    <t>Task 6:  Final Reports and Presentations</t>
  </si>
  <si>
    <t>Draft Final Report</t>
  </si>
  <si>
    <t>Final Report and Presentations</t>
  </si>
  <si>
    <t xml:space="preserve">Final report documenting all aspects of the project. Presentation to City Council and/or Commission. </t>
  </si>
  <si>
    <t>Evaluation and Documentation Strategy</t>
  </si>
  <si>
    <t>Task 5: Implementation and Evaluation</t>
  </si>
  <si>
    <t>Project Implementation and Monitoring</t>
  </si>
  <si>
    <t xml:space="preserve">Develop and implement a maintenance and monitoring plan throughout the life of the project. Working with a contractor, implement the project including traffic management, staging, striping, removal of materials, and oversight. </t>
  </si>
  <si>
    <t xml:space="preserve">Develop a materials and sourcing plan including cost per unit of each material and plan for maintaining secure storage of the materials. </t>
  </si>
  <si>
    <t>Convene a community advisory committee comprised of local stakeholders and community members to serve as a project steering committee.</t>
  </si>
  <si>
    <t xml:space="preserve">Develop a final report, packaged as a toolkit, that summarizes the project, feedback and data collected, and include next steps and recommendations </t>
  </si>
  <si>
    <t>Project Close Out Files</t>
  </si>
  <si>
    <t>Document and organize as project deliverables and deliver in a zipped file</t>
  </si>
  <si>
    <t xml:space="preserve">Host a minimum of three pop-up activations throughout the community with interactive and creative input/feedback to educate the public on the project. </t>
  </si>
  <si>
    <t>Develop and implement a documentation and evaluation strategy that includes before/after count data, audit data, existing conditions, projected use, metrics, photography and videography. Include media coverage, community input on proposed changes in street design, intercept surveys and analysis in targeted locations to determine the effect and benefits of the project.</t>
  </si>
  <si>
    <t xml:space="preserve">Compile conceptual plans, signage and striping plans, traffic management plans, and cost estimates, reviewed and signed by a licensed Professional Eningeer (P.E.). Obtain and pay for necessary permits. </t>
  </si>
  <si>
    <t>Develop a community engagement plan including number of community touch points, advertising and marketing strategies. Strategies should consider low-tech and virtual options due to impacts from COVID-19.</t>
  </si>
  <si>
    <t xml:space="preserve">Compile existing collision, traffic, and speed data, demographics of pedestrians and bicyclists, land use and key destinations, existing mode share, level of traffic stress analysis, air quality, active transportation counts and business performance to establish a baseline. </t>
  </si>
  <si>
    <r>
      <t>Scope of Work - Quick Build Projects (</t>
    </r>
    <r>
      <rPr>
        <b/>
        <i/>
        <sz val="22"/>
        <color theme="1"/>
        <rFont val="Calibri"/>
        <family val="2"/>
        <scheme val="minor"/>
      </rPr>
      <t>Example)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</si>
</sst>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22"/>
      <color theme="1"/>
      <name val="Calibri"/>
      <family val="2"/>
      <scheme val="minor"/>
    </font>
    <font>
      <sz val="26"/>
      <color theme="1"/>
      <name val="Calibri"/>
      <family val="2"/>
      <scheme val="minor"/>
    </font>
    <font>
      <sz val="12"/>
      <color theme="1"/>
      <name val="Times New Roman"/>
      <family val="1"/>
    </font>
    <font>
      <b/>
      <sz val="14"/>
      <color theme="1"/>
      <name val="Arial"/>
      <family val="2"/>
    </font>
    <font>
      <sz val="9"/>
      <color theme="1"/>
      <name val="Arial"/>
      <family val="2"/>
    </font>
    <font>
      <b/>
      <sz val="12"/>
      <color theme="1"/>
      <name val="Arial"/>
      <family val="2"/>
    </font>
    <font>
      <sz val="12"/>
      <color theme="1"/>
      <name val="Arial"/>
      <family val="2"/>
    </font>
    <font>
      <b/>
      <sz val="9"/>
      <color theme="1"/>
      <name val="Arial"/>
      <family val="2"/>
    </font>
    <font>
      <b/>
      <i/>
      <sz val="9"/>
      <color theme="1"/>
      <name val="Arial"/>
      <family val="2"/>
    </font>
    <font>
      <sz val="8"/>
      <color theme="1"/>
      <name val="Arial"/>
      <family val="2"/>
    </font>
    <font>
      <sz val="10"/>
      <color rgb="FF0000FF"/>
      <name val="Times New Roman"/>
      <family val="1"/>
    </font>
    <font>
      <b/>
      <sz val="14"/>
      <name val="Times New Roman"/>
      <family val="1"/>
    </font>
    <font>
      <b/>
      <sz val="12"/>
      <name val="Times New Roman"/>
      <family val="1"/>
    </font>
    <font>
      <sz val="12"/>
      <name val="Times New Roman"/>
      <family val="1"/>
    </font>
    <font>
      <b/>
      <sz val="12"/>
      <color rgb="FF0000FF"/>
      <name val="Times New Roman"/>
      <family val="1"/>
    </font>
    <font>
      <sz val="10"/>
      <name val="Arial"/>
      <family val="2"/>
    </font>
    <font>
      <b/>
      <sz val="12"/>
      <color rgb="FFFF0000"/>
      <name val="Times New Roman"/>
      <family val="1"/>
    </font>
    <font>
      <sz val="9"/>
      <name val="Times New Roman"/>
      <family val="1"/>
    </font>
    <font>
      <b/>
      <sz val="10"/>
      <name val="Times New Roman"/>
      <family val="1"/>
    </font>
    <font>
      <b/>
      <sz val="12"/>
      <name val="Arial"/>
      <family val="2"/>
    </font>
    <font>
      <i/>
      <sz val="10"/>
      <color indexed="10"/>
      <name val="Times New Roman"/>
      <family val="1"/>
    </font>
    <font>
      <b/>
      <sz val="9"/>
      <color indexed="12"/>
      <name val="Times New Roman"/>
      <family val="1"/>
    </font>
    <font>
      <sz val="9"/>
      <color indexed="12"/>
      <name val="Arial"/>
      <family val="2"/>
    </font>
    <font>
      <b/>
      <i/>
      <sz val="10"/>
      <name val="Times New Roman"/>
      <family val="1"/>
    </font>
    <font>
      <b/>
      <i/>
      <sz val="10"/>
      <color indexed="8"/>
      <name val="Times New Roman"/>
      <family val="1"/>
    </font>
    <font>
      <sz val="10"/>
      <name val="Times New Roman"/>
      <family val="1"/>
    </font>
    <font>
      <b/>
      <i/>
      <u/>
      <sz val="12"/>
      <name val="Times New Roman"/>
      <family val="1"/>
    </font>
    <font>
      <sz val="10"/>
      <color indexed="12"/>
      <name val="Times New Roman"/>
      <family val="1"/>
    </font>
    <font>
      <sz val="10"/>
      <color indexed="8"/>
      <name val="Times New Roman"/>
      <family val="1"/>
    </font>
    <font>
      <b/>
      <i/>
      <sz val="10"/>
      <color indexed="10"/>
      <name val="Times New Roman"/>
      <family val="1"/>
    </font>
    <font>
      <b/>
      <sz val="10"/>
      <color indexed="10"/>
      <name val="Arial"/>
      <family val="2"/>
    </font>
    <font>
      <sz val="11"/>
      <name val="Times New Roman"/>
      <family val="1"/>
    </font>
    <font>
      <sz val="11"/>
      <color rgb="FFFF0000"/>
      <name val="Calibri"/>
      <family val="2"/>
      <scheme val="minor"/>
    </font>
    <font>
      <sz val="10"/>
      <color theme="1"/>
      <name val="Times New Roman"/>
      <family val="1"/>
    </font>
    <font>
      <b/>
      <i/>
      <sz val="22"/>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7DEE8"/>
        <bgColor indexed="64"/>
      </patternFill>
    </fill>
    <fill>
      <patternFill patternType="solid">
        <fgColor indexed="22"/>
        <bgColor indexed="64"/>
      </patternFill>
    </fill>
    <fill>
      <patternFill patternType="lightUp">
        <bgColor indexed="22"/>
      </patternFill>
    </fill>
    <fill>
      <patternFill patternType="lightUp"/>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33">
    <xf numFmtId="0" fontId="0" fillId="0" borderId="0" xfId="0"/>
    <xf numFmtId="0" fontId="2" fillId="0" borderId="1" xfId="0" applyFont="1" applyBorder="1"/>
    <xf numFmtId="0" fontId="0" fillId="0" borderId="1" xfId="0" applyBorder="1" applyAlignment="1">
      <alignment wrapText="1"/>
    </xf>
    <xf numFmtId="0" fontId="0" fillId="3" borderId="1" xfId="0" applyFill="1" applyBorder="1" applyAlignment="1">
      <alignment horizontal="left" wrapText="1"/>
    </xf>
    <xf numFmtId="0" fontId="0" fillId="0" borderId="1" xfId="0" applyBorder="1" applyAlignment="1">
      <alignment horizontal="left" wrapText="1"/>
    </xf>
    <xf numFmtId="0" fontId="3" fillId="3" borderId="1" xfId="0" applyNumberFormat="1" applyFont="1" applyFill="1" applyBorder="1" applyAlignment="1">
      <alignment horizontal="left" wrapText="1"/>
    </xf>
    <xf numFmtId="0" fontId="0" fillId="3" borderId="1" xfId="0" applyNumberFormat="1" applyFill="1" applyBorder="1" applyAlignment="1">
      <alignment horizontal="left" wrapText="1"/>
    </xf>
    <xf numFmtId="0" fontId="0" fillId="3" borderId="1" xfId="0" applyFont="1" applyFill="1" applyBorder="1" applyAlignment="1">
      <alignment horizontal="left" wrapText="1"/>
    </xf>
    <xf numFmtId="0" fontId="7" fillId="0" borderId="0" xfId="0" applyFont="1" applyAlignment="1">
      <alignment vertical="center"/>
    </xf>
    <xf numFmtId="0" fontId="9" fillId="0" borderId="1" xfId="0" applyFont="1" applyBorder="1" applyAlignment="1">
      <alignment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0" fontId="17" fillId="0" borderId="0" xfId="0" applyFont="1"/>
    <xf numFmtId="0" fontId="17" fillId="0" borderId="0" xfId="0" applyFont="1" applyAlignment="1">
      <alignment horizontal="center"/>
    </xf>
    <xf numFmtId="0" fontId="18" fillId="0" borderId="0" xfId="0" applyFont="1" applyBorder="1" applyAlignment="1">
      <alignment horizontal="left"/>
    </xf>
    <xf numFmtId="164" fontId="17" fillId="0" borderId="0" xfId="1" applyNumberFormat="1" applyFont="1" applyFill="1"/>
    <xf numFmtId="0" fontId="17" fillId="0" borderId="0" xfId="0" applyFont="1" applyFill="1" applyAlignment="1">
      <alignment horizontal="left"/>
    </xf>
    <xf numFmtId="164" fontId="17" fillId="0" borderId="0" xfId="1" applyNumberFormat="1" applyFont="1" applyFill="1" applyBorder="1"/>
    <xf numFmtId="0" fontId="17" fillId="0" borderId="0" xfId="0" applyFont="1" applyBorder="1" applyAlignment="1">
      <alignment horizontal="center"/>
    </xf>
    <xf numFmtId="0" fontId="17" fillId="0" borderId="0" xfId="0" applyFont="1" applyAlignment="1"/>
    <xf numFmtId="0" fontId="17" fillId="0" borderId="0" xfId="0" applyFont="1" applyBorder="1" applyAlignment="1">
      <alignment horizontal="left"/>
    </xf>
    <xf numFmtId="164" fontId="17" fillId="0" borderId="0" xfId="1" applyNumberFormat="1" applyFont="1"/>
    <xf numFmtId="164" fontId="17" fillId="0" borderId="0" xfId="1" applyNumberFormat="1" applyFont="1" applyBorder="1"/>
    <xf numFmtId="0" fontId="18" fillId="0" borderId="0" xfId="0" applyFont="1"/>
    <xf numFmtId="0" fontId="18" fillId="0" borderId="0" xfId="0" applyFont="1" applyBorder="1" applyAlignment="1">
      <alignment horizontal="center"/>
    </xf>
    <xf numFmtId="0" fontId="22" fillId="0" borderId="0" xfId="0" applyFont="1" applyAlignment="1">
      <alignment horizontal="center"/>
    </xf>
    <xf numFmtId="3" fontId="22" fillId="0" borderId="0" xfId="0" quotePrefix="1" applyNumberFormat="1" applyFont="1" applyAlignment="1">
      <alignment horizontal="center"/>
    </xf>
    <xf numFmtId="164" fontId="22" fillId="0" borderId="0" xfId="1" applyNumberFormat="1" applyFont="1" applyAlignment="1">
      <alignment horizontal="center"/>
    </xf>
    <xf numFmtId="3" fontId="22" fillId="0" borderId="0" xfId="0" applyNumberFormat="1" applyFont="1" applyAlignment="1">
      <alignment horizontal="center"/>
    </xf>
    <xf numFmtId="3" fontId="28" fillId="4" borderId="2" xfId="0" applyNumberFormat="1" applyFont="1" applyFill="1" applyBorder="1" applyAlignment="1">
      <alignment horizontal="center"/>
    </xf>
    <xf numFmtId="164" fontId="28" fillId="4" borderId="3" xfId="1" applyNumberFormat="1" applyFont="1" applyFill="1" applyBorder="1" applyAlignment="1">
      <alignment horizontal="center" vertical="center" wrapText="1"/>
    </xf>
    <xf numFmtId="0" fontId="28" fillId="4" borderId="3" xfId="0" applyFont="1" applyFill="1" applyBorder="1" applyAlignment="1">
      <alignment horizontal="center"/>
    </xf>
    <xf numFmtId="164" fontId="28" fillId="4" borderId="1" xfId="1" applyNumberFormat="1" applyFont="1" applyFill="1" applyBorder="1" applyAlignment="1">
      <alignment horizontal="center" vertical="center" wrapText="1"/>
    </xf>
    <xf numFmtId="0" fontId="28" fillId="4" borderId="1" xfId="0" applyFont="1" applyFill="1" applyBorder="1" applyAlignment="1">
      <alignment horizontal="center"/>
    </xf>
    <xf numFmtId="0" fontId="28" fillId="4" borderId="2" xfId="0" applyFont="1" applyFill="1" applyBorder="1" applyAlignment="1">
      <alignment horizontal="center"/>
    </xf>
    <xf numFmtId="164" fontId="29" fillId="4" borderId="1" xfId="1" applyNumberFormat="1" applyFont="1" applyFill="1" applyBorder="1" applyAlignment="1">
      <alignment horizontal="center" vertical="center" wrapText="1"/>
    </xf>
    <xf numFmtId="0" fontId="28" fillId="4" borderId="2" xfId="0" applyFont="1" applyFill="1" applyBorder="1" applyAlignment="1">
      <alignment horizontal="center" vertical="center" wrapText="1"/>
    </xf>
    <xf numFmtId="164" fontId="28" fillId="4" borderId="3" xfId="1" applyNumberFormat="1" applyFont="1" applyFill="1" applyBorder="1"/>
    <xf numFmtId="0" fontId="30" fillId="0" borderId="0" xfId="0" applyFont="1"/>
    <xf numFmtId="0" fontId="31" fillId="0" borderId="1" xfId="0" applyFont="1" applyFill="1" applyBorder="1"/>
    <xf numFmtId="165" fontId="23" fillId="0" borderId="1" xfId="1" applyNumberFormat="1" applyFont="1" applyFill="1" applyBorder="1" applyAlignment="1">
      <alignment horizontal="center"/>
    </xf>
    <xf numFmtId="165" fontId="32" fillId="0" borderId="1" xfId="0" applyNumberFormat="1" applyFont="1" applyBorder="1" applyAlignment="1">
      <alignment horizontal="center"/>
    </xf>
    <xf numFmtId="165" fontId="30" fillId="0" borderId="1" xfId="1" applyNumberFormat="1" applyFont="1" applyBorder="1"/>
    <xf numFmtId="165" fontId="33" fillId="0" borderId="1" xfId="1" applyNumberFormat="1" applyFont="1" applyBorder="1"/>
    <xf numFmtId="165" fontId="30" fillId="0" borderId="1" xfId="0" applyNumberFormat="1" applyFont="1" applyBorder="1" applyAlignment="1">
      <alignment horizontal="right"/>
    </xf>
    <xf numFmtId="0" fontId="15" fillId="0" borderId="1" xfId="0" applyFont="1" applyFill="1" applyBorder="1"/>
    <xf numFmtId="165" fontId="15" fillId="0" borderId="1" xfId="1" applyNumberFormat="1" applyFont="1" applyFill="1" applyBorder="1" applyAlignment="1">
      <alignment horizontal="center"/>
    </xf>
    <xf numFmtId="4" fontId="30" fillId="0" borderId="1" xfId="0" applyNumberFormat="1" applyFont="1" applyBorder="1" applyAlignment="1">
      <alignment horizontal="right"/>
    </xf>
    <xf numFmtId="0" fontId="30" fillId="0" borderId="1" xfId="0" applyFont="1" applyFill="1" applyBorder="1"/>
    <xf numFmtId="165" fontId="30" fillId="0" borderId="1" xfId="0" applyNumberFormat="1" applyFont="1" applyFill="1" applyBorder="1" applyAlignment="1">
      <alignment horizontal="center"/>
    </xf>
    <xf numFmtId="4" fontId="32" fillId="0" borderId="1" xfId="0" applyNumberFormat="1" applyFont="1" applyBorder="1" applyAlignment="1">
      <alignment horizontal="center"/>
    </xf>
    <xf numFmtId="0" fontId="23" fillId="7" borderId="1" xfId="0" applyFont="1" applyFill="1" applyBorder="1" applyAlignment="1">
      <alignment horizontal="right"/>
    </xf>
    <xf numFmtId="165" fontId="28" fillId="8" borderId="1" xfId="0" applyNumberFormat="1" applyFont="1" applyFill="1" applyBorder="1" applyAlignment="1">
      <alignment horizontal="center"/>
    </xf>
    <xf numFmtId="4" fontId="23" fillId="7" borderId="1" xfId="0" applyNumberFormat="1" applyFont="1" applyFill="1" applyBorder="1" applyAlignment="1">
      <alignment horizontal="center"/>
    </xf>
    <xf numFmtId="165" fontId="23" fillId="7" borderId="1" xfId="1" applyNumberFormat="1" applyFont="1" applyFill="1" applyBorder="1"/>
    <xf numFmtId="0" fontId="23" fillId="0" borderId="0" xfId="0" applyFont="1"/>
    <xf numFmtId="4" fontId="15" fillId="9" borderId="1" xfId="1" applyNumberFormat="1" applyFont="1" applyFill="1" applyBorder="1" applyAlignment="1">
      <alignment horizontal="center"/>
    </xf>
    <xf numFmtId="4" fontId="30" fillId="0" borderId="1" xfId="0" applyNumberFormat="1" applyFont="1" applyFill="1" applyBorder="1"/>
    <xf numFmtId="4" fontId="30" fillId="0" borderId="1" xfId="0" applyNumberFormat="1" applyFont="1" applyBorder="1" applyAlignment="1">
      <alignment horizontal="center"/>
    </xf>
    <xf numFmtId="4" fontId="30" fillId="0" borderId="1" xfId="1" applyNumberFormat="1" applyFont="1" applyBorder="1"/>
    <xf numFmtId="4" fontId="32" fillId="0" borderId="1" xfId="1" applyNumberFormat="1" applyFont="1" applyBorder="1"/>
    <xf numFmtId="4" fontId="32" fillId="9" borderId="1" xfId="0" applyNumberFormat="1" applyFont="1" applyFill="1" applyBorder="1" applyAlignment="1">
      <alignment horizontal="center"/>
    </xf>
    <xf numFmtId="165" fontId="15" fillId="0" borderId="1" xfId="1" applyNumberFormat="1" applyFont="1" applyFill="1" applyBorder="1" applyAlignment="1">
      <alignment horizontal="right"/>
    </xf>
    <xf numFmtId="4" fontId="15" fillId="0" borderId="1" xfId="1" applyNumberFormat="1" applyFont="1" applyFill="1" applyBorder="1" applyAlignment="1">
      <alignment horizontal="center"/>
    </xf>
    <xf numFmtId="10" fontId="23" fillId="7" borderId="1" xfId="0" applyNumberFormat="1" applyFont="1" applyFill="1" applyBorder="1" applyAlignment="1">
      <alignment horizontal="center"/>
    </xf>
    <xf numFmtId="2" fontId="23" fillId="7" borderId="1" xfId="0" applyNumberFormat="1" applyFont="1" applyFill="1" applyBorder="1" applyAlignment="1">
      <alignment horizontal="center"/>
    </xf>
    <xf numFmtId="0" fontId="23" fillId="10" borderId="5" xfId="0" applyFont="1" applyFill="1" applyBorder="1"/>
    <xf numFmtId="10" fontId="23" fillId="10" borderId="5" xfId="0" applyNumberFormat="1" applyFont="1" applyFill="1" applyBorder="1"/>
    <xf numFmtId="4" fontId="23" fillId="10" borderId="5" xfId="1" applyNumberFormat="1" applyFont="1" applyFill="1" applyBorder="1" applyAlignment="1">
      <alignment horizontal="center"/>
    </xf>
    <xf numFmtId="165" fontId="23" fillId="0" borderId="1" xfId="1" applyNumberFormat="1" applyFont="1" applyFill="1" applyBorder="1"/>
    <xf numFmtId="0" fontId="23" fillId="0" borderId="0" xfId="0" applyFont="1" applyFill="1" applyBorder="1"/>
    <xf numFmtId="3" fontId="23" fillId="0" borderId="0" xfId="1" applyNumberFormat="1" applyFont="1" applyBorder="1" applyAlignment="1">
      <alignment horizontal="center"/>
    </xf>
    <xf numFmtId="164" fontId="23" fillId="0" borderId="0" xfId="1" applyNumberFormat="1" applyFont="1" applyBorder="1"/>
    <xf numFmtId="0" fontId="30" fillId="0" borderId="0" xfId="0" applyFont="1" applyBorder="1"/>
    <xf numFmtId="164" fontId="23" fillId="0" borderId="0" xfId="1" applyNumberFormat="1" applyFont="1" applyBorder="1" applyAlignment="1">
      <alignment horizontal="center"/>
    </xf>
    <xf numFmtId="0" fontId="36" fillId="0" borderId="0" xfId="0" applyFont="1" applyFill="1" applyBorder="1"/>
    <xf numFmtId="164" fontId="30" fillId="0" borderId="0" xfId="1" applyNumberFormat="1" applyFont="1"/>
    <xf numFmtId="0" fontId="30" fillId="0" borderId="0" xfId="0" applyFont="1" applyAlignment="1">
      <alignment horizontal="center"/>
    </xf>
    <xf numFmtId="0" fontId="2" fillId="0" borderId="1" xfId="0" applyFont="1" applyBorder="1" applyAlignment="1">
      <alignment horizontal="left"/>
    </xf>
    <xf numFmtId="0" fontId="9" fillId="6" borderId="1" xfId="0" applyFont="1" applyFill="1" applyBorder="1" applyAlignment="1">
      <alignment horizontal="center" vertical="center"/>
    </xf>
    <xf numFmtId="0" fontId="0" fillId="0" borderId="1" xfId="0" applyBorder="1"/>
    <xf numFmtId="0" fontId="2" fillId="0" borderId="1" xfId="0" applyFont="1" applyBorder="1" applyAlignment="1">
      <alignment wrapText="1"/>
    </xf>
    <xf numFmtId="0" fontId="0" fillId="0" borderId="0" xfId="0" applyAlignment="1">
      <alignment wrapText="1"/>
    </xf>
    <xf numFmtId="0" fontId="17" fillId="0" borderId="0" xfId="0" applyFont="1" applyBorder="1" applyAlignment="1">
      <alignment horizontal="center"/>
    </xf>
    <xf numFmtId="0" fontId="18" fillId="0" borderId="0" xfId="0" applyFont="1" applyBorder="1" applyAlignment="1">
      <alignment horizont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0" fillId="0" borderId="1" xfId="0" applyFill="1" applyBorder="1"/>
    <xf numFmtId="0" fontId="37" fillId="0" borderId="0" xfId="0" applyFont="1"/>
    <xf numFmtId="0" fontId="37" fillId="0" borderId="8" xfId="0" applyFont="1" applyBorder="1" applyAlignment="1">
      <alignment wrapText="1"/>
    </xf>
    <xf numFmtId="43" fontId="37" fillId="0" borderId="0" xfId="2" applyFont="1"/>
    <xf numFmtId="2" fontId="15" fillId="0" borderId="1" xfId="2" applyNumberFormat="1" applyFont="1" applyFill="1" applyBorder="1" applyAlignment="1">
      <alignment horizontal="right"/>
    </xf>
    <xf numFmtId="165" fontId="38" fillId="0" borderId="1" xfId="1" applyNumberFormat="1" applyFont="1" applyFill="1" applyBorder="1"/>
    <xf numFmtId="0" fontId="16" fillId="0" borderId="0" xfId="0" applyFont="1" applyAlignment="1">
      <alignment horizontal="left" vertical="top"/>
    </xf>
    <xf numFmtId="0" fontId="3" fillId="3" borderId="1" xfId="0" applyFont="1" applyFill="1" applyBorder="1" applyAlignment="1">
      <alignment horizontal="left" wrapText="1"/>
    </xf>
    <xf numFmtId="0" fontId="0" fillId="3" borderId="6" xfId="0" applyFont="1" applyFill="1" applyBorder="1" applyAlignment="1">
      <alignment horizontal="left" wrapText="1"/>
    </xf>
    <xf numFmtId="0" fontId="0" fillId="3" borderId="6" xfId="0" applyFill="1" applyBorder="1" applyAlignment="1">
      <alignment horizontal="left" wrapText="1"/>
    </xf>
    <xf numFmtId="0" fontId="0" fillId="0" borderId="2" xfId="0" applyBorder="1" applyAlignment="1">
      <alignment horizontal="left" wrapText="1"/>
    </xf>
    <xf numFmtId="0" fontId="0" fillId="3" borderId="7" xfId="0" applyFill="1" applyBorder="1" applyAlignment="1">
      <alignment horizontal="left" wrapText="1"/>
    </xf>
    <xf numFmtId="0" fontId="0" fillId="0" borderId="3" xfId="0" applyBorder="1" applyAlignment="1">
      <alignment wrapText="1"/>
    </xf>
    <xf numFmtId="0" fontId="4" fillId="2" borderId="2" xfId="0" applyFont="1" applyFill="1" applyBorder="1" applyAlignment="1">
      <alignment horizontal="center" wrapText="1"/>
    </xf>
    <xf numFmtId="0" fontId="4" fillId="2" borderId="7" xfId="0" applyFont="1" applyFill="1" applyBorder="1" applyAlignment="1">
      <alignment horizontal="center" wrapText="1"/>
    </xf>
    <xf numFmtId="0" fontId="4" fillId="2" borderId="3" xfId="0" applyFont="1" applyFill="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17" fontId="4" fillId="2" borderId="2" xfId="0" applyNumberFormat="1" applyFont="1" applyFill="1" applyBorder="1" applyAlignment="1">
      <alignment horizontal="center" wrapText="1"/>
    </xf>
    <xf numFmtId="17" fontId="4" fillId="2" borderId="7" xfId="0" applyNumberFormat="1" applyFont="1" applyFill="1" applyBorder="1" applyAlignment="1">
      <alignment horizontal="center" wrapText="1"/>
    </xf>
    <xf numFmtId="17" fontId="4" fillId="2" borderId="3" xfId="0" applyNumberFormat="1" applyFont="1" applyFill="1" applyBorder="1" applyAlignment="1">
      <alignment horizontal="center" wrapText="1"/>
    </xf>
    <xf numFmtId="0" fontId="13" fillId="6" borderId="1" xfId="0" applyFont="1" applyFill="1" applyBorder="1" applyAlignment="1">
      <alignment horizontal="left"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xf>
    <xf numFmtId="0" fontId="11" fillId="0" borderId="1" xfId="0" applyFont="1" applyBorder="1" applyAlignment="1">
      <alignment horizontal="left" vertical="center"/>
    </xf>
    <xf numFmtId="0" fontId="8" fillId="0" borderId="1" xfId="0" applyFont="1" applyBorder="1" applyAlignment="1">
      <alignment horizontal="center" vertical="center" wrapText="1"/>
    </xf>
    <xf numFmtId="0" fontId="17"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16" fillId="0" borderId="0" xfId="0" applyFont="1" applyAlignment="1">
      <alignment horizontal="left" vertical="top"/>
    </xf>
    <xf numFmtId="0" fontId="34" fillId="0" borderId="0" xfId="0" applyFont="1" applyFill="1" applyBorder="1" applyAlignment="1">
      <alignment wrapText="1"/>
    </xf>
    <xf numFmtId="0" fontId="35" fillId="0" borderId="0" xfId="0" applyFont="1" applyAlignment="1">
      <alignment wrapText="1"/>
    </xf>
    <xf numFmtId="0" fontId="17"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0" fillId="4" borderId="1" xfId="0" applyFill="1" applyBorder="1" applyAlignment="1">
      <alignment vertical="center"/>
    </xf>
    <xf numFmtId="0" fontId="23" fillId="4" borderId="4" xfId="0" applyFont="1" applyFill="1" applyBorder="1" applyAlignment="1">
      <alignment horizontal="center" vertical="center" wrapText="1"/>
    </xf>
    <xf numFmtId="0" fontId="20" fillId="4" borderId="6" xfId="0" applyFont="1" applyFill="1" applyBorder="1" applyAlignment="1">
      <alignment vertical="center"/>
    </xf>
    <xf numFmtId="0" fontId="20" fillId="4" borderId="5" xfId="0" applyFont="1" applyFill="1" applyBorder="1" applyAlignment="1">
      <alignment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25"/>
  <sheetViews>
    <sheetView tabSelected="1" zoomScale="110" zoomScaleNormal="110" workbookViewId="0">
      <selection activeCell="C9" sqref="C9"/>
    </sheetView>
  </sheetViews>
  <sheetFormatPr defaultRowHeight="14.5" x14ac:dyDescent="0.35"/>
  <cols>
    <col min="1" max="1" width="6.1796875" customWidth="1"/>
    <col min="2" max="2" width="30.54296875" customWidth="1"/>
    <col min="3" max="3" width="87.81640625" style="85" customWidth="1"/>
    <col min="4" max="4" width="21.1796875" style="85" customWidth="1"/>
  </cols>
  <sheetData>
    <row r="1" spans="1:4" ht="63.65" customHeight="1" x14ac:dyDescent="0.75">
      <c r="A1" s="106" t="s">
        <v>52</v>
      </c>
      <c r="B1" s="107"/>
      <c r="C1" s="107"/>
      <c r="D1" s="108"/>
    </row>
    <row r="2" spans="1:4" ht="28.5" x14ac:dyDescent="0.65">
      <c r="A2" s="109" t="s">
        <v>98</v>
      </c>
      <c r="B2" s="110"/>
      <c r="C2" s="110"/>
      <c r="D2" s="111"/>
    </row>
    <row r="3" spans="1:4" x14ac:dyDescent="0.35">
      <c r="A3" s="81"/>
      <c r="B3" s="1" t="s">
        <v>0</v>
      </c>
      <c r="C3" s="84" t="s">
        <v>44</v>
      </c>
      <c r="D3" s="84" t="s">
        <v>43</v>
      </c>
    </row>
    <row r="4" spans="1:4" ht="21" customHeight="1" x14ac:dyDescent="0.35">
      <c r="A4" s="103" t="s">
        <v>59</v>
      </c>
      <c r="B4" s="104"/>
      <c r="C4" s="104"/>
      <c r="D4" s="105"/>
    </row>
    <row r="5" spans="1:4" x14ac:dyDescent="0.35">
      <c r="A5" s="4">
        <v>1.1000000000000001</v>
      </c>
      <c r="B5" s="3" t="s">
        <v>63</v>
      </c>
      <c r="C5" s="3" t="s">
        <v>65</v>
      </c>
      <c r="D5" s="2" t="s">
        <v>51</v>
      </c>
    </row>
    <row r="6" spans="1:4" x14ac:dyDescent="0.35">
      <c r="A6" s="4">
        <v>1.2</v>
      </c>
      <c r="B6" s="3" t="s">
        <v>64</v>
      </c>
      <c r="C6" s="3" t="s">
        <v>66</v>
      </c>
      <c r="D6" s="2" t="s">
        <v>51</v>
      </c>
    </row>
    <row r="7" spans="1:4" x14ac:dyDescent="0.35">
      <c r="A7" s="100">
        <v>1.3</v>
      </c>
      <c r="B7" s="3" t="s">
        <v>91</v>
      </c>
      <c r="C7" s="101" t="s">
        <v>92</v>
      </c>
      <c r="D7" s="102" t="s">
        <v>51</v>
      </c>
    </row>
    <row r="8" spans="1:4" ht="14.75" customHeight="1" x14ac:dyDescent="0.35">
      <c r="A8" s="103" t="s">
        <v>71</v>
      </c>
      <c r="B8" s="104"/>
      <c r="C8" s="104"/>
      <c r="D8" s="105"/>
    </row>
    <row r="9" spans="1:4" ht="43.5" x14ac:dyDescent="0.35">
      <c r="A9" s="6">
        <v>2.1</v>
      </c>
      <c r="B9" s="3" t="s">
        <v>74</v>
      </c>
      <c r="C9" s="97" t="s">
        <v>97</v>
      </c>
      <c r="D9" s="2" t="s">
        <v>51</v>
      </c>
    </row>
    <row r="10" spans="1:4" x14ac:dyDescent="0.35">
      <c r="A10" s="6">
        <v>2.2000000000000002</v>
      </c>
      <c r="B10" s="3" t="s">
        <v>61</v>
      </c>
      <c r="C10" s="97" t="s">
        <v>78</v>
      </c>
      <c r="D10" s="2" t="s">
        <v>51</v>
      </c>
    </row>
    <row r="11" spans="1:4" ht="14.75" customHeight="1" x14ac:dyDescent="0.35">
      <c r="A11" s="112" t="s">
        <v>60</v>
      </c>
      <c r="B11" s="113"/>
      <c r="C11" s="113"/>
      <c r="D11" s="114"/>
    </row>
    <row r="12" spans="1:4" ht="43.5" x14ac:dyDescent="0.35">
      <c r="A12" s="5">
        <v>3.1</v>
      </c>
      <c r="B12" s="3" t="s">
        <v>72</v>
      </c>
      <c r="C12" s="3" t="s">
        <v>96</v>
      </c>
      <c r="D12" s="2" t="s">
        <v>51</v>
      </c>
    </row>
    <row r="13" spans="1:4" ht="29" x14ac:dyDescent="0.35">
      <c r="A13" s="5">
        <v>3.2</v>
      </c>
      <c r="B13" s="3" t="s">
        <v>70</v>
      </c>
      <c r="C13" s="3" t="s">
        <v>93</v>
      </c>
      <c r="D13" s="2" t="s">
        <v>51</v>
      </c>
    </row>
    <row r="14" spans="1:4" ht="29" x14ac:dyDescent="0.35">
      <c r="A14" s="5">
        <v>3.3</v>
      </c>
      <c r="B14" s="3" t="s">
        <v>62</v>
      </c>
      <c r="C14" s="3" t="s">
        <v>79</v>
      </c>
      <c r="D14" s="2" t="s">
        <v>51</v>
      </c>
    </row>
    <row r="15" spans="1:4" ht="29" x14ac:dyDescent="0.35">
      <c r="A15" s="5">
        <v>3.4</v>
      </c>
      <c r="B15" s="3" t="s">
        <v>73</v>
      </c>
      <c r="C15" s="3" t="s">
        <v>89</v>
      </c>
      <c r="D15" s="2" t="s">
        <v>51</v>
      </c>
    </row>
    <row r="16" spans="1:4" ht="14.75" customHeight="1" x14ac:dyDescent="0.35">
      <c r="A16" s="103" t="s">
        <v>75</v>
      </c>
      <c r="B16" s="104"/>
      <c r="C16" s="104"/>
      <c r="D16" s="105"/>
    </row>
    <row r="17" spans="1:4" ht="29" x14ac:dyDescent="0.35">
      <c r="A17" s="3">
        <v>4.0999999999999996</v>
      </c>
      <c r="B17" s="3" t="s">
        <v>77</v>
      </c>
      <c r="C17" s="3" t="s">
        <v>95</v>
      </c>
      <c r="D17" s="2" t="s">
        <v>51</v>
      </c>
    </row>
    <row r="18" spans="1:4" ht="29" x14ac:dyDescent="0.35">
      <c r="A18" s="3">
        <v>4.2</v>
      </c>
      <c r="B18" s="3" t="s">
        <v>76</v>
      </c>
      <c r="C18" s="3" t="s">
        <v>88</v>
      </c>
      <c r="D18" s="2" t="s">
        <v>51</v>
      </c>
    </row>
    <row r="19" spans="1:4" ht="14.75" customHeight="1" x14ac:dyDescent="0.35">
      <c r="A19" s="103" t="s">
        <v>85</v>
      </c>
      <c r="B19" s="104"/>
      <c r="C19" s="104"/>
      <c r="D19" s="105"/>
    </row>
    <row r="20" spans="1:4" ht="58" x14ac:dyDescent="0.35">
      <c r="A20" s="7">
        <v>5.0999999999999996</v>
      </c>
      <c r="B20" s="3" t="s">
        <v>84</v>
      </c>
      <c r="C20" s="3" t="s">
        <v>94</v>
      </c>
      <c r="D20" s="2" t="s">
        <v>51</v>
      </c>
    </row>
    <row r="21" spans="1:4" ht="43.5" x14ac:dyDescent="0.35">
      <c r="A21" s="7">
        <v>5.2</v>
      </c>
      <c r="B21" s="3" t="s">
        <v>86</v>
      </c>
      <c r="C21" s="3" t="s">
        <v>87</v>
      </c>
      <c r="D21" s="2" t="s">
        <v>51</v>
      </c>
    </row>
    <row r="22" spans="1:4" ht="14.75" customHeight="1" x14ac:dyDescent="0.35">
      <c r="A22" s="103" t="s">
        <v>80</v>
      </c>
      <c r="B22" s="104"/>
      <c r="C22" s="104"/>
      <c r="D22" s="105"/>
    </row>
    <row r="23" spans="1:4" ht="29" x14ac:dyDescent="0.35">
      <c r="A23" s="7">
        <v>6.1</v>
      </c>
      <c r="B23" s="3" t="s">
        <v>81</v>
      </c>
      <c r="C23" s="3" t="s">
        <v>90</v>
      </c>
      <c r="D23" s="2" t="s">
        <v>51</v>
      </c>
    </row>
    <row r="24" spans="1:4" x14ac:dyDescent="0.35">
      <c r="A24" s="7">
        <v>6.2</v>
      </c>
      <c r="B24" s="3" t="s">
        <v>82</v>
      </c>
      <c r="C24" s="3" t="s">
        <v>83</v>
      </c>
      <c r="D24" s="2" t="s">
        <v>51</v>
      </c>
    </row>
    <row r="25" spans="1:4" x14ac:dyDescent="0.35">
      <c r="A25" s="98"/>
      <c r="B25" s="99"/>
    </row>
  </sheetData>
  <mergeCells count="8">
    <mergeCell ref="A22:D22"/>
    <mergeCell ref="A16:D16"/>
    <mergeCell ref="A19:D19"/>
    <mergeCell ref="A1:D1"/>
    <mergeCell ref="A2:D2"/>
    <mergeCell ref="A4:D4"/>
    <mergeCell ref="A8:D8"/>
    <mergeCell ref="A11:D11"/>
  </mergeCells>
  <pageMargins left="0.7" right="0.7" top="0.75" bottom="0.75" header="0.3" footer="0.3"/>
  <pageSetup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U38"/>
  <sheetViews>
    <sheetView topLeftCell="A5" zoomScale="72" zoomScaleNormal="40" workbookViewId="0">
      <selection activeCell="U16" sqref="U16"/>
    </sheetView>
  </sheetViews>
  <sheetFormatPr defaultRowHeight="14.5" x14ac:dyDescent="0.35"/>
  <cols>
    <col min="2" max="2" width="23.81640625" customWidth="1"/>
    <col min="8" max="8" width="8.81640625" customWidth="1"/>
    <col min="21" max="21" width="54.54296875" style="91" customWidth="1"/>
  </cols>
  <sheetData>
    <row r="1" spans="1:21" ht="18" customHeight="1" x14ac:dyDescent="0.35">
      <c r="A1" s="119" t="s">
        <v>1</v>
      </c>
      <c r="B1" s="119"/>
      <c r="C1" s="119"/>
      <c r="D1" s="119"/>
      <c r="E1" s="119"/>
      <c r="F1" s="119"/>
      <c r="G1" s="119"/>
      <c r="H1" s="119"/>
      <c r="I1" s="119"/>
      <c r="J1" s="119"/>
      <c r="K1" s="119"/>
      <c r="L1" s="119"/>
      <c r="M1" s="119"/>
      <c r="N1" s="119"/>
      <c r="O1" s="119"/>
      <c r="P1" s="119"/>
      <c r="Q1" s="119"/>
      <c r="R1" s="119"/>
      <c r="S1" s="119"/>
      <c r="T1" s="119"/>
    </row>
    <row r="2" spans="1:21" ht="15.5" x14ac:dyDescent="0.35">
      <c r="A2" s="9"/>
      <c r="B2" s="10" t="s">
        <v>2</v>
      </c>
      <c r="C2" s="118" t="s">
        <v>6</v>
      </c>
      <c r="D2" s="118"/>
      <c r="E2" s="118"/>
      <c r="F2" s="118"/>
      <c r="G2" s="118"/>
      <c r="H2" s="118"/>
      <c r="I2" s="118"/>
      <c r="J2" s="118"/>
      <c r="K2" s="118"/>
      <c r="L2" s="118"/>
      <c r="M2" s="118"/>
      <c r="N2" s="118"/>
      <c r="O2" s="118"/>
      <c r="P2" s="118"/>
      <c r="Q2" s="118"/>
      <c r="R2" s="118"/>
      <c r="S2" s="118"/>
      <c r="T2" s="118"/>
    </row>
    <row r="3" spans="1:21" x14ac:dyDescent="0.35">
      <c r="A3" s="116" t="s">
        <v>3</v>
      </c>
      <c r="B3" s="116" t="s">
        <v>4</v>
      </c>
      <c r="C3" s="117" t="s">
        <v>5</v>
      </c>
      <c r="D3" s="117"/>
      <c r="E3" s="117"/>
      <c r="F3" s="117"/>
      <c r="G3" s="117"/>
      <c r="H3" s="117"/>
      <c r="I3" s="117"/>
      <c r="J3" s="117"/>
      <c r="K3" s="117"/>
      <c r="L3" s="117"/>
      <c r="M3" s="117"/>
      <c r="N3" s="117"/>
      <c r="O3" s="117"/>
      <c r="P3" s="117"/>
      <c r="Q3" s="117"/>
      <c r="R3" s="117"/>
      <c r="S3" s="117"/>
      <c r="T3" s="117"/>
    </row>
    <row r="4" spans="1:21" x14ac:dyDescent="0.35">
      <c r="A4" s="116"/>
      <c r="B4" s="116"/>
      <c r="C4" s="11">
        <v>1</v>
      </c>
      <c r="D4" s="11">
        <v>2</v>
      </c>
      <c r="E4" s="11">
        <v>3</v>
      </c>
      <c r="F4" s="11">
        <v>4</v>
      </c>
      <c r="G4" s="11">
        <v>5</v>
      </c>
      <c r="H4" s="11">
        <v>6</v>
      </c>
      <c r="I4" s="11">
        <v>7</v>
      </c>
      <c r="J4" s="11">
        <v>8</v>
      </c>
      <c r="K4" s="11">
        <v>9</v>
      </c>
      <c r="L4" s="11">
        <v>10</v>
      </c>
      <c r="M4" s="11">
        <v>11</v>
      </c>
      <c r="N4" s="11">
        <v>12</v>
      </c>
      <c r="O4" s="11">
        <v>13</v>
      </c>
      <c r="P4" s="11">
        <v>14</v>
      </c>
      <c r="Q4" s="11">
        <v>15</v>
      </c>
      <c r="R4" s="11">
        <v>16</v>
      </c>
      <c r="S4" s="11">
        <v>17</v>
      </c>
      <c r="T4" s="11">
        <v>18</v>
      </c>
    </row>
    <row r="5" spans="1:21" x14ac:dyDescent="0.35">
      <c r="A5" s="82">
        <v>1</v>
      </c>
      <c r="B5" s="115"/>
      <c r="C5" s="115"/>
      <c r="D5" s="115"/>
      <c r="E5" s="115"/>
      <c r="F5" s="115"/>
      <c r="G5" s="115"/>
      <c r="H5" s="115"/>
      <c r="I5" s="115"/>
      <c r="J5" s="115"/>
      <c r="K5" s="115"/>
      <c r="L5" s="115"/>
      <c r="M5" s="115"/>
      <c r="N5" s="115"/>
      <c r="O5" s="115"/>
      <c r="P5" s="115"/>
      <c r="Q5" s="115"/>
      <c r="R5" s="115"/>
      <c r="S5" s="115"/>
      <c r="T5" s="115"/>
    </row>
    <row r="6" spans="1:21" ht="17.149999999999999" customHeight="1" x14ac:dyDescent="0.35">
      <c r="A6" s="12">
        <v>1.1000000000000001</v>
      </c>
      <c r="B6" s="13"/>
      <c r="C6" s="89"/>
      <c r="D6" s="89"/>
      <c r="E6" s="89"/>
      <c r="F6" s="89"/>
      <c r="G6" s="89"/>
      <c r="H6" s="89"/>
      <c r="I6" s="90"/>
      <c r="J6" s="90"/>
      <c r="K6" s="90"/>
      <c r="L6" s="90"/>
      <c r="M6" s="90"/>
      <c r="N6" s="90"/>
      <c r="O6" s="90"/>
      <c r="P6" s="90"/>
      <c r="Q6" s="90"/>
      <c r="R6" s="90"/>
      <c r="S6" s="90"/>
      <c r="T6" s="90"/>
    </row>
    <row r="7" spans="1:21" x14ac:dyDescent="0.35">
      <c r="A7" s="12">
        <v>1.2</v>
      </c>
      <c r="B7" s="13"/>
      <c r="C7" s="89"/>
      <c r="D7" s="89"/>
      <c r="E7" s="89"/>
      <c r="F7" s="89"/>
      <c r="G7" s="89"/>
      <c r="H7" s="89"/>
      <c r="I7" s="90"/>
      <c r="J7" s="90"/>
      <c r="K7" s="90"/>
      <c r="L7" s="90"/>
      <c r="M7" s="90"/>
      <c r="N7" s="90"/>
      <c r="O7" s="90"/>
      <c r="P7" s="90"/>
      <c r="Q7" s="90"/>
      <c r="R7" s="90"/>
      <c r="S7" s="90"/>
      <c r="T7" s="90"/>
    </row>
    <row r="8" spans="1:21" x14ac:dyDescent="0.35">
      <c r="A8" s="12">
        <v>1.3</v>
      </c>
      <c r="B8" s="13"/>
      <c r="C8" s="89"/>
      <c r="D8" s="89"/>
      <c r="E8" s="89"/>
      <c r="F8" s="89"/>
      <c r="G8" s="89"/>
      <c r="H8" s="89"/>
      <c r="I8" s="90"/>
      <c r="J8" s="90"/>
      <c r="K8" s="90"/>
      <c r="L8" s="90"/>
      <c r="M8" s="90"/>
      <c r="N8" s="90"/>
      <c r="O8" s="90"/>
      <c r="P8" s="90"/>
      <c r="Q8" s="90"/>
      <c r="R8" s="90"/>
      <c r="S8" s="90"/>
      <c r="T8" s="90"/>
    </row>
    <row r="9" spans="1:21" x14ac:dyDescent="0.35">
      <c r="A9" s="82">
        <v>2</v>
      </c>
      <c r="B9" s="115"/>
      <c r="C9" s="115"/>
      <c r="D9" s="115"/>
      <c r="E9" s="115"/>
      <c r="F9" s="115"/>
      <c r="G9" s="115"/>
      <c r="H9" s="115"/>
      <c r="I9" s="115"/>
      <c r="J9" s="115"/>
      <c r="K9" s="115"/>
      <c r="L9" s="115"/>
      <c r="M9" s="115"/>
      <c r="N9" s="115"/>
      <c r="O9" s="115"/>
      <c r="P9" s="115"/>
      <c r="Q9" s="115"/>
      <c r="R9" s="115"/>
      <c r="S9" s="115"/>
      <c r="T9" s="115"/>
    </row>
    <row r="10" spans="1:21" x14ac:dyDescent="0.35">
      <c r="A10" s="12">
        <v>2.1</v>
      </c>
      <c r="B10" s="14"/>
      <c r="C10" s="89"/>
      <c r="D10" s="89"/>
      <c r="E10" s="89"/>
      <c r="F10" s="89"/>
      <c r="G10" s="89"/>
      <c r="H10" s="89"/>
      <c r="I10" s="90"/>
      <c r="J10" s="90"/>
      <c r="K10" s="90"/>
      <c r="L10" s="90"/>
      <c r="M10" s="90"/>
      <c r="N10" s="90"/>
      <c r="O10" s="90"/>
      <c r="P10" s="90"/>
      <c r="Q10" s="90"/>
      <c r="R10" s="90"/>
      <c r="S10" s="90"/>
      <c r="T10" s="90"/>
      <c r="U10" s="92"/>
    </row>
    <row r="11" spans="1:21" x14ac:dyDescent="0.35">
      <c r="A11" s="12">
        <v>2.2000000000000002</v>
      </c>
      <c r="B11" s="13"/>
      <c r="C11" s="88"/>
      <c r="D11" s="88"/>
      <c r="E11" s="88"/>
      <c r="F11" s="88"/>
      <c r="G11" s="88"/>
      <c r="H11" s="89"/>
      <c r="I11" s="90"/>
      <c r="J11" s="90"/>
      <c r="K11" s="90"/>
      <c r="L11" s="90"/>
      <c r="M11" s="90"/>
      <c r="N11" s="90"/>
      <c r="O11" s="90"/>
      <c r="P11" s="90"/>
      <c r="Q11" s="90"/>
      <c r="R11" s="90"/>
      <c r="S11" s="90"/>
      <c r="T11" s="90"/>
    </row>
    <row r="12" spans="1:21" x14ac:dyDescent="0.35">
      <c r="A12" s="12">
        <v>2.2999999999999998</v>
      </c>
      <c r="B12" s="14"/>
      <c r="C12" s="89"/>
      <c r="D12" s="89"/>
      <c r="E12" s="89"/>
      <c r="F12" s="89"/>
      <c r="G12" s="89"/>
      <c r="H12" s="89"/>
      <c r="I12" s="90"/>
      <c r="J12" s="90"/>
      <c r="K12" s="90"/>
      <c r="L12" s="90"/>
      <c r="M12" s="90"/>
      <c r="N12" s="90"/>
      <c r="O12" s="90"/>
      <c r="P12" s="90"/>
      <c r="Q12" s="90"/>
      <c r="R12" s="90"/>
      <c r="S12" s="90"/>
      <c r="T12" s="90"/>
    </row>
    <row r="13" spans="1:21" x14ac:dyDescent="0.35">
      <c r="A13" s="12">
        <v>2.4</v>
      </c>
      <c r="B13" s="14"/>
      <c r="C13" s="89"/>
      <c r="D13" s="89"/>
      <c r="E13" s="89"/>
      <c r="F13" s="89"/>
      <c r="G13" s="89"/>
      <c r="H13" s="89"/>
      <c r="I13" s="90"/>
      <c r="J13" s="90"/>
      <c r="K13" s="90"/>
      <c r="L13" s="90"/>
      <c r="M13" s="90"/>
      <c r="N13" s="90"/>
      <c r="O13" s="90"/>
      <c r="P13" s="90"/>
      <c r="Q13" s="90"/>
      <c r="R13" s="90"/>
      <c r="S13" s="90"/>
      <c r="T13" s="90"/>
    </row>
    <row r="14" spans="1:21" x14ac:dyDescent="0.35">
      <c r="A14" s="12">
        <v>2.5</v>
      </c>
      <c r="B14" s="14"/>
      <c r="C14" s="89"/>
      <c r="D14" s="89"/>
      <c r="E14" s="89"/>
      <c r="F14" s="89"/>
      <c r="G14" s="89"/>
      <c r="H14" s="89"/>
      <c r="I14" s="90"/>
      <c r="J14" s="90"/>
      <c r="K14" s="90"/>
      <c r="L14" s="90"/>
      <c r="M14" s="90"/>
      <c r="N14" s="90"/>
      <c r="O14" s="90"/>
      <c r="P14" s="90"/>
      <c r="Q14" s="90"/>
      <c r="R14" s="90"/>
      <c r="S14" s="90"/>
      <c r="T14" s="90"/>
    </row>
    <row r="15" spans="1:21" x14ac:dyDescent="0.35">
      <c r="A15" s="12">
        <v>2.6</v>
      </c>
      <c r="B15" s="13"/>
      <c r="C15" s="89"/>
      <c r="D15" s="89"/>
      <c r="E15" s="89"/>
      <c r="F15" s="89"/>
      <c r="G15" s="89"/>
      <c r="H15" s="89"/>
      <c r="I15" s="90"/>
      <c r="J15" s="90"/>
      <c r="K15" s="90"/>
      <c r="L15" s="90"/>
      <c r="M15" s="90"/>
      <c r="N15" s="90"/>
      <c r="O15" s="90"/>
      <c r="P15" s="90"/>
      <c r="Q15" s="90"/>
      <c r="R15" s="90"/>
      <c r="S15" s="90"/>
      <c r="T15" s="90"/>
    </row>
    <row r="16" spans="1:21" x14ac:dyDescent="0.35">
      <c r="A16" s="82">
        <v>3</v>
      </c>
      <c r="B16" s="115"/>
      <c r="C16" s="115"/>
      <c r="D16" s="115"/>
      <c r="E16" s="115"/>
      <c r="F16" s="115"/>
      <c r="G16" s="115"/>
      <c r="H16" s="115"/>
      <c r="I16" s="115"/>
      <c r="J16" s="115"/>
      <c r="K16" s="115"/>
      <c r="L16" s="115"/>
      <c r="M16" s="115"/>
      <c r="N16" s="115"/>
      <c r="O16" s="115"/>
      <c r="P16" s="115"/>
      <c r="Q16" s="115"/>
      <c r="R16" s="115"/>
      <c r="S16" s="115"/>
      <c r="T16" s="115"/>
    </row>
    <row r="17" spans="1:20" x14ac:dyDescent="0.35">
      <c r="A17" s="12">
        <v>3.1</v>
      </c>
      <c r="B17" s="13"/>
      <c r="C17" s="89"/>
      <c r="D17" s="89"/>
      <c r="E17" s="89"/>
      <c r="F17" s="89"/>
      <c r="G17" s="89"/>
      <c r="H17" s="89"/>
      <c r="I17" s="90"/>
      <c r="J17" s="90"/>
      <c r="K17" s="90"/>
      <c r="L17" s="90"/>
      <c r="M17" s="90"/>
      <c r="N17" s="90"/>
      <c r="O17" s="90"/>
      <c r="P17" s="90"/>
      <c r="Q17" s="90"/>
      <c r="R17" s="90"/>
      <c r="S17" s="90"/>
      <c r="T17" s="90"/>
    </row>
    <row r="18" spans="1:20" x14ac:dyDescent="0.35">
      <c r="A18" s="12">
        <v>3.2</v>
      </c>
      <c r="B18" s="13"/>
      <c r="C18" s="89"/>
      <c r="D18" s="89"/>
      <c r="E18" s="89"/>
      <c r="F18" s="89"/>
      <c r="G18" s="89"/>
      <c r="H18" s="89"/>
      <c r="I18" s="90"/>
      <c r="J18" s="90"/>
      <c r="K18" s="90"/>
      <c r="L18" s="90"/>
      <c r="M18" s="90"/>
      <c r="N18" s="90"/>
      <c r="O18" s="90"/>
      <c r="P18" s="90"/>
      <c r="Q18" s="90"/>
      <c r="R18" s="90"/>
      <c r="S18" s="90"/>
      <c r="T18" s="90"/>
    </row>
    <row r="19" spans="1:20" x14ac:dyDescent="0.35">
      <c r="A19" s="12">
        <v>3.3</v>
      </c>
      <c r="B19" s="13"/>
      <c r="C19" s="89"/>
      <c r="D19" s="89"/>
      <c r="E19" s="89"/>
      <c r="F19" s="89"/>
      <c r="G19" s="89"/>
      <c r="H19" s="89"/>
      <c r="I19" s="90"/>
      <c r="J19" s="90"/>
      <c r="K19" s="90"/>
      <c r="L19" s="90"/>
      <c r="M19" s="90"/>
      <c r="N19" s="90"/>
      <c r="O19" s="90"/>
      <c r="P19" s="90"/>
      <c r="Q19" s="90"/>
      <c r="R19" s="90"/>
      <c r="S19" s="90"/>
      <c r="T19" s="90"/>
    </row>
    <row r="20" spans="1:20" x14ac:dyDescent="0.35">
      <c r="A20" s="12">
        <v>3.4</v>
      </c>
      <c r="B20" s="13"/>
      <c r="C20" s="89"/>
      <c r="D20" s="89"/>
      <c r="E20" s="89"/>
      <c r="F20" s="89"/>
      <c r="G20" s="89"/>
      <c r="H20" s="89"/>
      <c r="I20" s="90"/>
      <c r="J20" s="90"/>
      <c r="K20" s="90"/>
      <c r="L20" s="90"/>
      <c r="M20" s="90"/>
      <c r="N20" s="90"/>
      <c r="O20" s="90"/>
      <c r="P20" s="90"/>
      <c r="Q20" s="90"/>
      <c r="R20" s="90"/>
      <c r="S20" s="90"/>
      <c r="T20" s="90"/>
    </row>
    <row r="21" spans="1:20" x14ac:dyDescent="0.35">
      <c r="A21" s="12">
        <v>3.5</v>
      </c>
      <c r="B21" s="13"/>
      <c r="C21" s="89"/>
      <c r="D21" s="89"/>
      <c r="E21" s="89"/>
      <c r="F21" s="89"/>
      <c r="G21" s="89"/>
      <c r="H21" s="89"/>
      <c r="I21" s="90"/>
      <c r="J21" s="90"/>
      <c r="K21" s="90"/>
      <c r="L21" s="90"/>
      <c r="M21" s="90"/>
      <c r="N21" s="90"/>
      <c r="O21" s="90"/>
      <c r="P21" s="90"/>
      <c r="Q21" s="90"/>
      <c r="R21" s="90"/>
      <c r="S21" s="90"/>
      <c r="T21" s="90"/>
    </row>
    <row r="22" spans="1:20" x14ac:dyDescent="0.35">
      <c r="A22" s="12">
        <v>3.6</v>
      </c>
      <c r="B22" s="13"/>
      <c r="C22" s="89"/>
      <c r="D22" s="89"/>
      <c r="E22" s="89"/>
      <c r="F22" s="89"/>
      <c r="G22" s="89"/>
      <c r="H22" s="89"/>
      <c r="I22" s="90"/>
      <c r="J22" s="90"/>
      <c r="K22" s="90"/>
      <c r="L22" s="90"/>
      <c r="M22" s="90"/>
      <c r="N22" s="90"/>
      <c r="O22" s="90"/>
      <c r="P22" s="90"/>
      <c r="Q22" s="90"/>
      <c r="R22" s="90"/>
      <c r="S22" s="90"/>
      <c r="T22" s="90"/>
    </row>
    <row r="23" spans="1:20" x14ac:dyDescent="0.35">
      <c r="A23" s="82">
        <v>4</v>
      </c>
      <c r="B23" s="115"/>
      <c r="C23" s="115"/>
      <c r="D23" s="115"/>
      <c r="E23" s="115"/>
      <c r="F23" s="115"/>
      <c r="G23" s="115"/>
      <c r="H23" s="115"/>
      <c r="I23" s="115"/>
      <c r="J23" s="115"/>
      <c r="K23" s="115"/>
      <c r="L23" s="115"/>
      <c r="M23" s="115"/>
      <c r="N23" s="115"/>
      <c r="O23" s="115"/>
      <c r="P23" s="115"/>
      <c r="Q23" s="115"/>
      <c r="R23" s="115"/>
      <c r="S23" s="115"/>
      <c r="T23" s="115"/>
    </row>
    <row r="24" spans="1:20" x14ac:dyDescent="0.35">
      <c r="A24" s="12">
        <v>4.0999999999999996</v>
      </c>
      <c r="B24" s="13"/>
      <c r="C24" s="89"/>
      <c r="D24" s="89"/>
      <c r="E24" s="89"/>
      <c r="F24" s="89"/>
      <c r="G24" s="89"/>
      <c r="H24" s="89"/>
      <c r="I24" s="90"/>
      <c r="J24" s="90"/>
      <c r="K24" s="90"/>
      <c r="L24" s="90"/>
      <c r="M24" s="90"/>
      <c r="N24" s="90"/>
      <c r="O24" s="90"/>
      <c r="P24" s="83"/>
      <c r="Q24" s="83"/>
      <c r="R24" s="83"/>
      <c r="S24" s="83"/>
      <c r="T24" s="83"/>
    </row>
    <row r="25" spans="1:20" x14ac:dyDescent="0.35">
      <c r="A25" s="12">
        <v>4.2</v>
      </c>
      <c r="B25" s="13"/>
      <c r="C25" s="89"/>
      <c r="D25" s="89"/>
      <c r="E25" s="89"/>
      <c r="F25" s="89"/>
      <c r="G25" s="89"/>
      <c r="H25" s="89"/>
      <c r="I25" s="90"/>
      <c r="J25" s="90"/>
      <c r="K25" s="90"/>
      <c r="L25" s="90"/>
      <c r="M25" s="90"/>
      <c r="N25" s="90"/>
      <c r="O25" s="90"/>
      <c r="P25" s="83"/>
      <c r="Q25" s="83"/>
      <c r="R25" s="83"/>
      <c r="S25" s="83"/>
      <c r="T25" s="83"/>
    </row>
    <row r="26" spans="1:20" ht="26.75" customHeight="1" x14ac:dyDescent="0.35">
      <c r="A26" s="12">
        <v>4.3</v>
      </c>
      <c r="B26" s="13"/>
      <c r="C26" s="89"/>
      <c r="D26" s="89"/>
      <c r="E26" s="89"/>
      <c r="F26" s="89"/>
      <c r="G26" s="89"/>
      <c r="H26" s="89"/>
      <c r="I26" s="90"/>
      <c r="J26" s="90"/>
      <c r="K26" s="90"/>
      <c r="L26" s="90"/>
      <c r="M26" s="90"/>
      <c r="N26" s="90"/>
      <c r="O26" s="90"/>
      <c r="P26" s="83"/>
      <c r="Q26" s="83"/>
      <c r="R26" s="83"/>
      <c r="S26" s="83"/>
      <c r="T26" s="83"/>
    </row>
    <row r="27" spans="1:20" x14ac:dyDescent="0.35">
      <c r="A27" s="12">
        <v>4.4000000000000004</v>
      </c>
      <c r="B27" s="13"/>
      <c r="C27" s="89"/>
      <c r="D27" s="89"/>
      <c r="E27" s="89"/>
      <c r="F27" s="89"/>
      <c r="G27" s="89"/>
      <c r="H27" s="89"/>
      <c r="I27" s="90"/>
      <c r="J27" s="90"/>
      <c r="K27" s="90"/>
      <c r="L27" s="90"/>
      <c r="M27" s="90"/>
      <c r="N27" s="90"/>
      <c r="O27" s="90"/>
      <c r="P27" s="83"/>
      <c r="Q27" s="83"/>
      <c r="R27" s="83"/>
      <c r="S27" s="83"/>
      <c r="T27" s="83"/>
    </row>
    <row r="28" spans="1:20" x14ac:dyDescent="0.35">
      <c r="A28" s="12">
        <v>4.5</v>
      </c>
      <c r="B28" s="13"/>
      <c r="C28" s="89"/>
      <c r="D28" s="89"/>
      <c r="E28" s="89"/>
      <c r="F28" s="89"/>
      <c r="G28" s="89"/>
      <c r="H28" s="89"/>
      <c r="I28" s="90"/>
      <c r="J28" s="90"/>
      <c r="K28" s="90"/>
      <c r="L28" s="90"/>
      <c r="M28" s="90"/>
      <c r="N28" s="90"/>
      <c r="O28" s="90"/>
      <c r="P28" s="83"/>
      <c r="Q28" s="83"/>
      <c r="R28" s="83"/>
      <c r="S28" s="83"/>
      <c r="T28" s="83"/>
    </row>
    <row r="29" spans="1:20" x14ac:dyDescent="0.35">
      <c r="A29" s="82">
        <v>5</v>
      </c>
      <c r="B29" s="115"/>
      <c r="C29" s="115"/>
      <c r="D29" s="115"/>
      <c r="E29" s="115"/>
      <c r="F29" s="115"/>
      <c r="G29" s="115"/>
      <c r="H29" s="115"/>
      <c r="I29" s="115"/>
      <c r="J29" s="115"/>
      <c r="K29" s="115"/>
      <c r="L29" s="115"/>
      <c r="M29" s="115"/>
      <c r="N29" s="115"/>
      <c r="O29" s="115"/>
      <c r="P29" s="115"/>
      <c r="Q29" s="115"/>
      <c r="R29" s="115"/>
      <c r="S29" s="115"/>
      <c r="T29" s="115"/>
    </row>
    <row r="30" spans="1:20" x14ac:dyDescent="0.35">
      <c r="A30" s="12">
        <v>5.0999999999999996</v>
      </c>
      <c r="B30" s="13"/>
      <c r="C30" s="14"/>
      <c r="D30" s="89"/>
      <c r="E30" s="89"/>
      <c r="F30" s="89"/>
      <c r="G30" s="14"/>
      <c r="H30" s="14"/>
      <c r="I30" s="83"/>
      <c r="J30" s="83"/>
      <c r="K30" s="83"/>
      <c r="L30" s="83"/>
      <c r="M30" s="90"/>
      <c r="N30" s="90"/>
      <c r="O30" s="90"/>
      <c r="P30" s="90"/>
      <c r="Q30" s="83"/>
      <c r="R30" s="83"/>
      <c r="S30" s="83"/>
      <c r="T30" s="83"/>
    </row>
    <row r="31" spans="1:20" x14ac:dyDescent="0.35">
      <c r="A31" s="12">
        <v>5.2</v>
      </c>
      <c r="B31" s="13"/>
      <c r="C31" s="14"/>
      <c r="D31" s="89"/>
      <c r="E31" s="89"/>
      <c r="F31" s="89"/>
      <c r="G31" s="14"/>
      <c r="H31" s="14"/>
      <c r="I31" s="83"/>
      <c r="J31" s="83"/>
      <c r="K31" s="83"/>
      <c r="L31" s="83"/>
      <c r="M31" s="90"/>
      <c r="N31" s="90"/>
      <c r="O31" s="90"/>
      <c r="P31" s="90"/>
      <c r="Q31" s="83"/>
      <c r="R31" s="83"/>
      <c r="S31" s="83"/>
      <c r="T31" s="83"/>
    </row>
    <row r="32" spans="1:20" x14ac:dyDescent="0.35">
      <c r="A32" s="12">
        <v>5.3</v>
      </c>
      <c r="B32" s="13"/>
      <c r="C32" s="14"/>
      <c r="D32" s="89"/>
      <c r="E32" s="89"/>
      <c r="F32" s="89"/>
      <c r="G32" s="14"/>
      <c r="H32" s="14"/>
      <c r="I32" s="83"/>
      <c r="J32" s="83"/>
      <c r="K32" s="83"/>
      <c r="L32" s="83"/>
      <c r="M32" s="90"/>
      <c r="N32" s="90"/>
      <c r="O32" s="90"/>
      <c r="P32" s="90"/>
      <c r="Q32" s="83"/>
      <c r="R32" s="83"/>
      <c r="S32" s="83"/>
      <c r="T32" s="83"/>
    </row>
    <row r="33" spans="1:20" x14ac:dyDescent="0.35">
      <c r="A33" s="82">
        <v>6</v>
      </c>
      <c r="B33" s="115"/>
      <c r="C33" s="115"/>
      <c r="D33" s="115"/>
      <c r="E33" s="115"/>
      <c r="F33" s="115"/>
      <c r="G33" s="115"/>
      <c r="H33" s="115"/>
      <c r="I33" s="115"/>
      <c r="J33" s="115"/>
      <c r="K33" s="115"/>
      <c r="L33" s="115"/>
      <c r="M33" s="115"/>
      <c r="N33" s="115"/>
      <c r="O33" s="115"/>
      <c r="P33" s="115"/>
      <c r="Q33" s="115"/>
      <c r="R33" s="115"/>
      <c r="S33" s="115"/>
      <c r="T33" s="115"/>
    </row>
    <row r="34" spans="1:20" x14ac:dyDescent="0.35">
      <c r="A34" s="12">
        <v>6.1</v>
      </c>
      <c r="B34" s="13"/>
      <c r="C34" s="89"/>
      <c r="D34" s="89"/>
      <c r="E34" s="89"/>
      <c r="F34" s="89"/>
      <c r="G34" s="89"/>
      <c r="H34" s="89"/>
      <c r="I34" s="90"/>
      <c r="J34" s="90"/>
      <c r="K34" s="90"/>
      <c r="L34" s="90"/>
      <c r="M34" s="90"/>
      <c r="N34" s="90"/>
      <c r="O34" s="90"/>
      <c r="P34" s="90"/>
      <c r="Q34" s="90"/>
      <c r="R34" s="90"/>
      <c r="S34" s="90"/>
      <c r="T34" s="90"/>
    </row>
    <row r="35" spans="1:20" x14ac:dyDescent="0.35">
      <c r="A35" s="12">
        <v>6.2</v>
      </c>
      <c r="B35" s="13"/>
      <c r="C35" s="89"/>
      <c r="D35" s="89"/>
      <c r="E35" s="89"/>
      <c r="F35" s="89"/>
      <c r="G35" s="89"/>
      <c r="H35" s="89"/>
      <c r="I35" s="90"/>
      <c r="J35" s="90"/>
      <c r="K35" s="90"/>
      <c r="L35" s="90"/>
      <c r="M35" s="90"/>
      <c r="N35" s="90"/>
      <c r="O35" s="90"/>
      <c r="P35" s="90"/>
      <c r="Q35" s="90"/>
      <c r="R35" s="90"/>
      <c r="S35" s="90"/>
      <c r="T35" s="90"/>
    </row>
    <row r="36" spans="1:20" x14ac:dyDescent="0.35">
      <c r="A36" s="12">
        <v>6.3</v>
      </c>
      <c r="B36" s="13"/>
      <c r="C36" s="89"/>
      <c r="D36" s="89"/>
      <c r="E36" s="89"/>
      <c r="F36" s="89"/>
      <c r="G36" s="89"/>
      <c r="H36" s="89"/>
      <c r="I36" s="90"/>
      <c r="J36" s="90"/>
      <c r="K36" s="90"/>
      <c r="L36" s="90"/>
      <c r="M36" s="90"/>
      <c r="N36" s="90"/>
      <c r="O36" s="90"/>
      <c r="P36" s="90"/>
      <c r="Q36" s="90"/>
      <c r="R36" s="90"/>
      <c r="S36" s="90"/>
      <c r="T36" s="90"/>
    </row>
    <row r="37" spans="1:20" ht="15.5" x14ac:dyDescent="0.35">
      <c r="A37" s="8"/>
    </row>
    <row r="38" spans="1:20" ht="15.5" x14ac:dyDescent="0.35">
      <c r="A38" s="8"/>
    </row>
  </sheetData>
  <mergeCells count="11">
    <mergeCell ref="A3:A4"/>
    <mergeCell ref="B3:B4"/>
    <mergeCell ref="C3:T3"/>
    <mergeCell ref="C2:T2"/>
    <mergeCell ref="A1:T1"/>
    <mergeCell ref="B33:T33"/>
    <mergeCell ref="B5:T5"/>
    <mergeCell ref="B9:T9"/>
    <mergeCell ref="B16:T16"/>
    <mergeCell ref="B23:T23"/>
    <mergeCell ref="B29:T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40"/>
  <sheetViews>
    <sheetView zoomScale="90" zoomScaleNormal="90" workbookViewId="0">
      <selection activeCell="F44" sqref="F44"/>
    </sheetView>
  </sheetViews>
  <sheetFormatPr defaultColWidth="9.1796875" defaultRowHeight="14.5" x14ac:dyDescent="0.35"/>
  <cols>
    <col min="1" max="1" width="37.453125" style="41" customWidth="1"/>
    <col min="2" max="2" width="11.1796875" style="41" customWidth="1"/>
    <col min="3" max="3" width="9.453125" style="41" bestFit="1" customWidth="1"/>
    <col min="4" max="4" width="12" style="41" bestFit="1" customWidth="1"/>
    <col min="5" max="5" width="9.453125" style="41" bestFit="1" customWidth="1"/>
    <col min="6" max="6" width="11.54296875" style="41" bestFit="1" customWidth="1"/>
    <col min="7" max="7" width="9.453125" style="41" bestFit="1" customWidth="1"/>
    <col min="8" max="8" width="11.54296875" style="41" bestFit="1" customWidth="1"/>
    <col min="9" max="9" width="9.453125" style="41" bestFit="1" customWidth="1"/>
    <col min="10" max="10" width="11.54296875" style="41" customWidth="1"/>
    <col min="11" max="11" width="9.453125" style="41" bestFit="1" customWidth="1"/>
    <col min="12" max="12" width="11.54296875" style="41" bestFit="1" customWidth="1"/>
    <col min="13" max="13" width="9.453125" style="41" bestFit="1" customWidth="1"/>
    <col min="14" max="14" width="11.54296875" style="41" bestFit="1" customWidth="1"/>
    <col min="15" max="15" width="9.453125" style="80" bestFit="1" customWidth="1"/>
    <col min="16" max="16" width="12.81640625" style="79" bestFit="1" customWidth="1"/>
    <col min="17" max="17" width="54.54296875" style="91" customWidth="1"/>
    <col min="18" max="16384" width="9.1796875" style="41"/>
  </cols>
  <sheetData>
    <row r="1" spans="1:22" s="15" customFormat="1" ht="15" customHeight="1" x14ac:dyDescent="0.35">
      <c r="A1" s="96" t="s">
        <v>56</v>
      </c>
      <c r="B1" s="96"/>
      <c r="C1" s="96"/>
      <c r="Q1" s="91"/>
    </row>
    <row r="2" spans="1:22" s="15" customFormat="1" ht="15" customHeight="1" x14ac:dyDescent="0.35">
      <c r="A2" s="16"/>
      <c r="B2" s="16"/>
      <c r="C2" s="16"/>
      <c r="E2" s="16"/>
      <c r="F2" s="16"/>
      <c r="G2" s="16"/>
      <c r="H2" s="16"/>
      <c r="I2" s="16"/>
      <c r="J2" s="16"/>
      <c r="K2" s="16"/>
      <c r="L2" s="16"/>
      <c r="M2" s="16"/>
      <c r="N2" s="16"/>
      <c r="O2" s="86"/>
      <c r="P2" s="16"/>
      <c r="Q2" s="91"/>
    </row>
    <row r="3" spans="1:22" s="15" customFormat="1" ht="15" customHeight="1" x14ac:dyDescent="0.35">
      <c r="A3" s="122" t="s">
        <v>52</v>
      </c>
      <c r="B3" s="122"/>
      <c r="C3" s="122"/>
      <c r="D3" s="122"/>
      <c r="E3" s="122"/>
      <c r="F3" s="122"/>
      <c r="G3" s="122"/>
      <c r="H3" s="122"/>
      <c r="I3" s="122"/>
      <c r="J3" s="122"/>
      <c r="K3" s="122"/>
      <c r="L3" s="122"/>
      <c r="M3" s="16"/>
      <c r="N3" s="16"/>
      <c r="O3" s="87"/>
      <c r="P3" s="16"/>
      <c r="Q3" s="91"/>
    </row>
    <row r="4" spans="1:22" s="15" customFormat="1" ht="15" customHeight="1" x14ac:dyDescent="0.35">
      <c r="A4" s="17" t="s">
        <v>7</v>
      </c>
      <c r="B4" s="18"/>
      <c r="C4" s="19"/>
      <c r="E4" s="20"/>
      <c r="F4" s="21"/>
      <c r="G4" s="16"/>
      <c r="H4" s="16"/>
      <c r="I4" s="16"/>
      <c r="J4" s="16"/>
      <c r="K4" s="16"/>
      <c r="L4" s="16"/>
      <c r="M4" s="22"/>
      <c r="N4" s="16"/>
      <c r="O4" s="87"/>
      <c r="P4" s="16"/>
      <c r="Q4" s="91"/>
    </row>
    <row r="5" spans="1:22" s="15" customFormat="1" ht="15" customHeight="1" x14ac:dyDescent="0.35">
      <c r="A5" s="23"/>
      <c r="B5" s="23"/>
      <c r="C5" s="24"/>
      <c r="E5" s="16"/>
      <c r="F5" s="25"/>
      <c r="G5" s="21"/>
      <c r="H5" s="25"/>
      <c r="I5" s="86"/>
      <c r="J5" s="25"/>
      <c r="K5" s="21"/>
      <c r="L5" s="25"/>
      <c r="M5" s="22"/>
      <c r="N5" s="20"/>
      <c r="O5" s="87"/>
      <c r="P5" s="20"/>
      <c r="Q5" s="91"/>
    </row>
    <row r="6" spans="1:22" s="15" customFormat="1" ht="15" customHeight="1" x14ac:dyDescent="0.35">
      <c r="A6" s="23" t="s">
        <v>58</v>
      </c>
      <c r="H6" s="25"/>
      <c r="I6" s="86"/>
      <c r="J6" s="25"/>
      <c r="K6" s="21"/>
      <c r="L6" s="25"/>
      <c r="M6" s="22"/>
      <c r="N6" s="20"/>
      <c r="O6" s="87"/>
      <c r="P6" s="20"/>
      <c r="Q6" s="91"/>
    </row>
    <row r="7" spans="1:22" s="15" customFormat="1" ht="15" customHeight="1" x14ac:dyDescent="0.35">
      <c r="A7" s="17" t="s">
        <v>55</v>
      </c>
      <c r="B7" s="23"/>
      <c r="C7" s="24"/>
      <c r="E7" s="16"/>
      <c r="F7" s="25"/>
      <c r="G7" s="21"/>
      <c r="H7" s="25"/>
      <c r="I7" s="86"/>
      <c r="J7" s="25"/>
      <c r="K7" s="21"/>
      <c r="L7" s="25"/>
      <c r="M7" s="22"/>
      <c r="N7" s="20"/>
      <c r="O7" s="27"/>
      <c r="P7" s="20"/>
      <c r="Q7" s="91"/>
    </row>
    <row r="8" spans="1:22" s="15" customFormat="1" ht="15" customHeight="1" x14ac:dyDescent="0.35">
      <c r="A8" s="26"/>
      <c r="B8" s="17"/>
      <c r="C8" s="23"/>
      <c r="D8" s="24"/>
      <c r="E8" s="16"/>
      <c r="F8" s="25"/>
      <c r="G8" s="21"/>
      <c r="H8" s="25"/>
      <c r="I8" s="86"/>
      <c r="J8" s="25"/>
      <c r="K8" s="21"/>
      <c r="L8" s="25"/>
      <c r="M8" s="22"/>
      <c r="N8" s="20"/>
      <c r="O8" s="27"/>
      <c r="P8" s="20"/>
      <c r="Q8" s="91"/>
    </row>
    <row r="9" spans="1:22" s="28" customFormat="1" x14ac:dyDescent="0.35">
      <c r="A9" s="28" t="s">
        <v>8</v>
      </c>
      <c r="B9" s="28" t="s">
        <v>9</v>
      </c>
      <c r="C9" s="29" t="s">
        <v>10</v>
      </c>
      <c r="D9" s="30" t="s">
        <v>11</v>
      </c>
      <c r="E9" s="28" t="s">
        <v>12</v>
      </c>
      <c r="F9" s="30" t="s">
        <v>13</v>
      </c>
      <c r="G9" s="28" t="s">
        <v>14</v>
      </c>
      <c r="H9" s="30" t="s">
        <v>15</v>
      </c>
      <c r="I9" s="28" t="s">
        <v>16</v>
      </c>
      <c r="J9" s="30" t="s">
        <v>17</v>
      </c>
      <c r="K9" s="30" t="s">
        <v>18</v>
      </c>
      <c r="L9" s="30" t="s">
        <v>19</v>
      </c>
      <c r="M9" s="31" t="s">
        <v>20</v>
      </c>
      <c r="N9" s="30" t="s">
        <v>21</v>
      </c>
      <c r="O9" s="28" t="s">
        <v>22</v>
      </c>
      <c r="P9" s="30" t="s">
        <v>23</v>
      </c>
      <c r="Q9" s="91"/>
      <c r="R9" s="30"/>
      <c r="T9" s="30"/>
      <c r="U9" s="30"/>
      <c r="V9" s="30"/>
    </row>
    <row r="10" spans="1:22" s="26" customFormat="1" ht="33" customHeight="1" x14ac:dyDescent="0.35">
      <c r="A10" s="125" t="s">
        <v>24</v>
      </c>
      <c r="B10" s="130" t="s">
        <v>57</v>
      </c>
      <c r="C10" s="120" t="s">
        <v>25</v>
      </c>
      <c r="D10" s="121"/>
      <c r="E10" s="120" t="s">
        <v>26</v>
      </c>
      <c r="F10" s="121"/>
      <c r="G10" s="120" t="s">
        <v>27</v>
      </c>
      <c r="H10" s="121"/>
      <c r="I10" s="120" t="s">
        <v>28</v>
      </c>
      <c r="J10" s="121"/>
      <c r="K10" s="120" t="s">
        <v>29</v>
      </c>
      <c r="L10" s="121"/>
      <c r="M10" s="120" t="s">
        <v>30</v>
      </c>
      <c r="N10" s="121"/>
      <c r="O10" s="125" t="s">
        <v>31</v>
      </c>
      <c r="P10" s="125"/>
      <c r="Q10" s="92"/>
    </row>
    <row r="11" spans="1:22" s="26" customFormat="1" ht="56.75" customHeight="1" x14ac:dyDescent="0.35">
      <c r="A11" s="129"/>
      <c r="B11" s="131"/>
      <c r="C11" s="126" t="s">
        <v>51</v>
      </c>
      <c r="D11" s="127"/>
      <c r="E11" s="126" t="s">
        <v>51</v>
      </c>
      <c r="F11" s="128"/>
      <c r="G11" s="126" t="s">
        <v>51</v>
      </c>
      <c r="H11" s="128"/>
      <c r="I11" s="126" t="s">
        <v>51</v>
      </c>
      <c r="J11" s="128"/>
      <c r="K11" s="126" t="s">
        <v>51</v>
      </c>
      <c r="L11" s="128"/>
      <c r="M11" s="126" t="s">
        <v>51</v>
      </c>
      <c r="N11" s="128"/>
      <c r="O11" s="125"/>
      <c r="P11" s="125"/>
      <c r="Q11" s="91"/>
    </row>
    <row r="12" spans="1:22" ht="13.5" customHeight="1" x14ac:dyDescent="0.35">
      <c r="A12" s="129"/>
      <c r="B12" s="132"/>
      <c r="C12" s="32" t="s">
        <v>32</v>
      </c>
      <c r="D12" s="33" t="s">
        <v>33</v>
      </c>
      <c r="E12" s="34" t="s">
        <v>32</v>
      </c>
      <c r="F12" s="35" t="s">
        <v>33</v>
      </c>
      <c r="G12" s="36" t="s">
        <v>32</v>
      </c>
      <c r="H12" s="35" t="s">
        <v>33</v>
      </c>
      <c r="I12" s="37" t="s">
        <v>32</v>
      </c>
      <c r="J12" s="33" t="s">
        <v>33</v>
      </c>
      <c r="K12" s="37" t="s">
        <v>32</v>
      </c>
      <c r="L12" s="33" t="s">
        <v>33</v>
      </c>
      <c r="M12" s="35" t="s">
        <v>32</v>
      </c>
      <c r="N12" s="38" t="s">
        <v>33</v>
      </c>
      <c r="O12" s="39" t="s">
        <v>32</v>
      </c>
      <c r="P12" s="40" t="s">
        <v>33</v>
      </c>
    </row>
    <row r="13" spans="1:22" ht="15.5" x14ac:dyDescent="0.35">
      <c r="A13" s="42" t="s">
        <v>34</v>
      </c>
      <c r="B13" s="43"/>
      <c r="C13" s="44"/>
      <c r="D13" s="45"/>
      <c r="E13" s="44"/>
      <c r="F13" s="45"/>
      <c r="G13" s="44"/>
      <c r="H13" s="45"/>
      <c r="I13" s="44"/>
      <c r="J13" s="45"/>
      <c r="K13" s="44"/>
      <c r="L13" s="45"/>
      <c r="M13" s="44"/>
      <c r="N13" s="46"/>
      <c r="O13" s="47"/>
      <c r="P13" s="45"/>
    </row>
    <row r="14" spans="1:22" x14ac:dyDescent="0.35">
      <c r="A14" s="51" t="s">
        <v>45</v>
      </c>
      <c r="B14" s="49">
        <v>0</v>
      </c>
      <c r="C14" s="94">
        <v>0</v>
      </c>
      <c r="D14" s="45">
        <f>+C14*$B14</f>
        <v>0</v>
      </c>
      <c r="E14" s="94">
        <v>0</v>
      </c>
      <c r="F14" s="45">
        <f>+E14*$B14</f>
        <v>0</v>
      </c>
      <c r="G14" s="94">
        <v>0</v>
      </c>
      <c r="H14" s="45">
        <f>+G14*$B14</f>
        <v>0</v>
      </c>
      <c r="I14" s="94">
        <v>0</v>
      </c>
      <c r="J14" s="45">
        <f>+I14*$B14</f>
        <v>0</v>
      </c>
      <c r="K14" s="94">
        <v>0</v>
      </c>
      <c r="L14" s="45">
        <f>+K14*$B14</f>
        <v>0</v>
      </c>
      <c r="M14" s="94">
        <v>0</v>
      </c>
      <c r="N14" s="46">
        <f>+M14*$B14</f>
        <v>0</v>
      </c>
      <c r="O14" s="50">
        <f>+C14+E14+G14+K14+M14</f>
        <v>0</v>
      </c>
      <c r="P14" s="47">
        <f>+D14+F14+H14+L14+N14+J14</f>
        <v>0</v>
      </c>
    </row>
    <row r="15" spans="1:22" x14ac:dyDescent="0.35">
      <c r="A15" s="51" t="s">
        <v>67</v>
      </c>
      <c r="B15" s="49">
        <v>0</v>
      </c>
      <c r="C15" s="94">
        <v>0</v>
      </c>
      <c r="D15" s="45">
        <f>+C15*$B15</f>
        <v>0</v>
      </c>
      <c r="E15" s="94">
        <v>0</v>
      </c>
      <c r="F15" s="45">
        <f>+E15*$B15</f>
        <v>0</v>
      </c>
      <c r="G15" s="94">
        <v>0</v>
      </c>
      <c r="H15" s="45">
        <f>+G15*$B15</f>
        <v>0</v>
      </c>
      <c r="I15" s="94">
        <v>0</v>
      </c>
      <c r="J15" s="45">
        <f t="shared" ref="J15:J16" si="0">+I15*$B15</f>
        <v>0</v>
      </c>
      <c r="K15" s="94">
        <v>0</v>
      </c>
      <c r="L15" s="45">
        <f t="shared" ref="L15:L16" si="1">+K15*$B15</f>
        <v>0</v>
      </c>
      <c r="M15" s="94">
        <v>0</v>
      </c>
      <c r="N15" s="46">
        <f t="shared" ref="N15:N16" si="2">+M15*$B15</f>
        <v>0</v>
      </c>
      <c r="O15" s="50">
        <f t="shared" ref="O15:O17" si="3">+C15+E15+G15+K15+M15</f>
        <v>0</v>
      </c>
      <c r="P15" s="47"/>
    </row>
    <row r="16" spans="1:22" x14ac:dyDescent="0.35">
      <c r="A16" s="51" t="s">
        <v>46</v>
      </c>
      <c r="B16" s="49">
        <v>0</v>
      </c>
      <c r="C16" s="94">
        <v>0</v>
      </c>
      <c r="D16" s="45">
        <f t="shared" ref="D16:D19" si="4">+C16*$B16</f>
        <v>0</v>
      </c>
      <c r="E16" s="94">
        <v>0</v>
      </c>
      <c r="F16" s="45">
        <f t="shared" ref="F16:F19" si="5">+E16*$B16</f>
        <v>0</v>
      </c>
      <c r="G16" s="94">
        <v>0</v>
      </c>
      <c r="H16" s="45">
        <f t="shared" ref="H16:H19" si="6">+G16*$B16</f>
        <v>0</v>
      </c>
      <c r="I16" s="94">
        <v>0</v>
      </c>
      <c r="J16" s="45">
        <f t="shared" si="0"/>
        <v>0</v>
      </c>
      <c r="K16" s="94">
        <v>0</v>
      </c>
      <c r="L16" s="45">
        <f t="shared" si="1"/>
        <v>0</v>
      </c>
      <c r="M16" s="94">
        <v>0</v>
      </c>
      <c r="N16" s="46">
        <f t="shared" si="2"/>
        <v>0</v>
      </c>
      <c r="O16" s="50">
        <f t="shared" si="3"/>
        <v>0</v>
      </c>
      <c r="P16" s="47">
        <f>+D16+F16+H16+L16+N16+J16</f>
        <v>0</v>
      </c>
    </row>
    <row r="17" spans="1:17" x14ac:dyDescent="0.35">
      <c r="A17" s="51" t="s">
        <v>47</v>
      </c>
      <c r="B17" s="49">
        <v>0</v>
      </c>
      <c r="C17" s="94">
        <v>0</v>
      </c>
      <c r="D17" s="45">
        <f t="shared" si="4"/>
        <v>0</v>
      </c>
      <c r="E17" s="94">
        <v>0</v>
      </c>
      <c r="F17" s="45">
        <f t="shared" si="5"/>
        <v>0</v>
      </c>
      <c r="G17" s="94">
        <v>0</v>
      </c>
      <c r="H17" s="45">
        <f t="shared" si="6"/>
        <v>0</v>
      </c>
      <c r="I17" s="94">
        <v>0</v>
      </c>
      <c r="J17" s="45">
        <f t="shared" ref="J17:L19" si="7">+I17*$B17</f>
        <v>0</v>
      </c>
      <c r="K17" s="94">
        <v>0</v>
      </c>
      <c r="L17" s="45">
        <f t="shared" si="7"/>
        <v>0</v>
      </c>
      <c r="M17" s="94">
        <v>0</v>
      </c>
      <c r="N17" s="46">
        <f t="shared" ref="N17:N19" si="8">+M17*$B17</f>
        <v>0</v>
      </c>
      <c r="O17" s="50">
        <f t="shared" si="3"/>
        <v>0</v>
      </c>
      <c r="P17" s="47">
        <f>+D17+F17+H17+L17+N17+J17</f>
        <v>0</v>
      </c>
    </row>
    <row r="18" spans="1:17" x14ac:dyDescent="0.35">
      <c r="A18" s="51" t="s">
        <v>48</v>
      </c>
      <c r="B18" s="49">
        <v>0</v>
      </c>
      <c r="C18" s="94">
        <v>0</v>
      </c>
      <c r="D18" s="45">
        <f t="shared" si="4"/>
        <v>0</v>
      </c>
      <c r="E18" s="94">
        <v>0</v>
      </c>
      <c r="F18" s="45">
        <f t="shared" si="5"/>
        <v>0</v>
      </c>
      <c r="G18" s="94">
        <v>0</v>
      </c>
      <c r="H18" s="45">
        <f t="shared" si="6"/>
        <v>0</v>
      </c>
      <c r="I18" s="94">
        <v>0</v>
      </c>
      <c r="J18" s="45">
        <f t="shared" si="7"/>
        <v>0</v>
      </c>
      <c r="K18" s="94">
        <v>0</v>
      </c>
      <c r="L18" s="45">
        <f t="shared" si="7"/>
        <v>0</v>
      </c>
      <c r="M18" s="94">
        <v>0</v>
      </c>
      <c r="N18" s="46">
        <f t="shared" si="8"/>
        <v>0</v>
      </c>
      <c r="O18" s="50">
        <f t="shared" ref="O18:O19" si="9">+C18+E18+G18+K18+M18</f>
        <v>0</v>
      </c>
      <c r="P18" s="47">
        <f>+D18+F18+H18+L18+N18+J18</f>
        <v>0</v>
      </c>
      <c r="Q18" s="93"/>
    </row>
    <row r="19" spans="1:17" x14ac:dyDescent="0.35">
      <c r="A19" s="51" t="s">
        <v>54</v>
      </c>
      <c r="B19" s="49">
        <v>0</v>
      </c>
      <c r="C19" s="94">
        <v>0</v>
      </c>
      <c r="D19" s="45">
        <f t="shared" si="4"/>
        <v>0</v>
      </c>
      <c r="E19" s="94">
        <v>0</v>
      </c>
      <c r="F19" s="45">
        <f t="shared" si="5"/>
        <v>0</v>
      </c>
      <c r="G19" s="94">
        <v>0</v>
      </c>
      <c r="H19" s="45">
        <f t="shared" si="6"/>
        <v>0</v>
      </c>
      <c r="I19" s="94">
        <v>0</v>
      </c>
      <c r="J19" s="45">
        <f t="shared" si="7"/>
        <v>0</v>
      </c>
      <c r="K19" s="94">
        <v>0</v>
      </c>
      <c r="L19" s="45">
        <f t="shared" si="7"/>
        <v>0</v>
      </c>
      <c r="M19" s="94">
        <v>0</v>
      </c>
      <c r="N19" s="46">
        <f t="shared" si="8"/>
        <v>0</v>
      </c>
      <c r="O19" s="50">
        <f t="shared" si="9"/>
        <v>0</v>
      </c>
      <c r="P19" s="47">
        <f>+D19+F19+H19+L19+N19+J19</f>
        <v>0</v>
      </c>
    </row>
    <row r="20" spans="1:17" x14ac:dyDescent="0.35">
      <c r="A20" s="51"/>
      <c r="B20" s="52"/>
      <c r="C20" s="53"/>
      <c r="D20" s="45"/>
      <c r="E20" s="53"/>
      <c r="F20" s="45"/>
      <c r="G20" s="53"/>
      <c r="H20" s="45"/>
      <c r="I20" s="53"/>
      <c r="J20" s="45"/>
      <c r="K20" s="53"/>
      <c r="L20" s="45"/>
      <c r="M20" s="53"/>
      <c r="N20" s="46"/>
      <c r="O20" s="50"/>
      <c r="P20" s="45"/>
    </row>
    <row r="21" spans="1:17" s="58" customFormat="1" x14ac:dyDescent="0.35">
      <c r="A21" s="54" t="s">
        <v>35</v>
      </c>
      <c r="B21" s="55"/>
      <c r="C21" s="56">
        <f t="shared" ref="C21:P21" si="10">SUM(C14:C20)</f>
        <v>0</v>
      </c>
      <c r="D21" s="57">
        <f t="shared" si="10"/>
        <v>0</v>
      </c>
      <c r="E21" s="56">
        <f t="shared" si="10"/>
        <v>0</v>
      </c>
      <c r="F21" s="57">
        <f t="shared" si="10"/>
        <v>0</v>
      </c>
      <c r="G21" s="56">
        <f t="shared" si="10"/>
        <v>0</v>
      </c>
      <c r="H21" s="57">
        <f t="shared" si="10"/>
        <v>0</v>
      </c>
      <c r="I21" s="56">
        <f t="shared" si="10"/>
        <v>0</v>
      </c>
      <c r="J21" s="57">
        <f t="shared" si="10"/>
        <v>0</v>
      </c>
      <c r="K21" s="56">
        <f t="shared" si="10"/>
        <v>0</v>
      </c>
      <c r="L21" s="57">
        <f t="shared" si="10"/>
        <v>0</v>
      </c>
      <c r="M21" s="56">
        <f t="shared" si="10"/>
        <v>0</v>
      </c>
      <c r="N21" s="57">
        <f t="shared" si="10"/>
        <v>0</v>
      </c>
      <c r="O21" s="56">
        <f t="shared" si="10"/>
        <v>0</v>
      </c>
      <c r="P21" s="57">
        <f t="shared" si="10"/>
        <v>0</v>
      </c>
      <c r="Q21" s="91"/>
    </row>
    <row r="22" spans="1:17" ht="15.5" x14ac:dyDescent="0.35">
      <c r="A22" s="42" t="s">
        <v>36</v>
      </c>
      <c r="B22" s="60"/>
      <c r="C22" s="61"/>
      <c r="D22" s="62"/>
      <c r="E22" s="61"/>
      <c r="F22" s="62"/>
      <c r="G22" s="61"/>
      <c r="H22" s="62"/>
      <c r="I22" s="61"/>
      <c r="J22" s="62"/>
      <c r="K22" s="61"/>
      <c r="L22" s="62"/>
      <c r="M22" s="53"/>
      <c r="N22" s="63"/>
      <c r="O22" s="61"/>
      <c r="P22" s="62"/>
    </row>
    <row r="23" spans="1:17" x14ac:dyDescent="0.35">
      <c r="A23" s="51" t="s">
        <v>37</v>
      </c>
      <c r="B23" s="59"/>
      <c r="C23" s="64"/>
      <c r="D23" s="65">
        <v>0</v>
      </c>
      <c r="E23" s="64"/>
      <c r="F23" s="65">
        <v>0</v>
      </c>
      <c r="G23" s="64"/>
      <c r="H23" s="65">
        <v>0</v>
      </c>
      <c r="I23" s="64"/>
      <c r="J23" s="65">
        <v>0</v>
      </c>
      <c r="K23" s="64"/>
      <c r="L23" s="65">
        <v>0</v>
      </c>
      <c r="M23" s="64"/>
      <c r="N23" s="65">
        <v>0</v>
      </c>
      <c r="O23" s="64"/>
      <c r="P23" s="62">
        <f t="shared" ref="P23:P28" si="11">+D23+F23+H23+L23+N23+J23</f>
        <v>0</v>
      </c>
    </row>
    <row r="24" spans="1:17" x14ac:dyDescent="0.35">
      <c r="A24" s="51" t="s">
        <v>38</v>
      </c>
      <c r="B24" s="59"/>
      <c r="C24" s="64"/>
      <c r="D24" s="65">
        <v>0</v>
      </c>
      <c r="E24" s="64"/>
      <c r="F24" s="65">
        <v>0</v>
      </c>
      <c r="G24" s="64"/>
      <c r="H24" s="65">
        <v>0</v>
      </c>
      <c r="I24" s="64"/>
      <c r="J24" s="65">
        <v>0</v>
      </c>
      <c r="K24" s="64"/>
      <c r="L24" s="65">
        <v>0</v>
      </c>
      <c r="M24" s="64"/>
      <c r="N24" s="65">
        <v>0</v>
      </c>
      <c r="O24" s="64"/>
      <c r="P24" s="62">
        <f t="shared" si="11"/>
        <v>0</v>
      </c>
    </row>
    <row r="25" spans="1:17" x14ac:dyDescent="0.35">
      <c r="A25" s="51" t="s">
        <v>49</v>
      </c>
      <c r="B25" s="59"/>
      <c r="C25" s="64"/>
      <c r="D25" s="65">
        <v>0</v>
      </c>
      <c r="E25" s="64"/>
      <c r="F25" s="65">
        <v>0</v>
      </c>
      <c r="G25" s="64"/>
      <c r="H25" s="65">
        <v>0</v>
      </c>
      <c r="I25" s="64"/>
      <c r="J25" s="65">
        <v>0</v>
      </c>
      <c r="K25" s="64"/>
      <c r="L25" s="65">
        <v>0</v>
      </c>
      <c r="M25" s="64"/>
      <c r="N25" s="65">
        <v>0</v>
      </c>
      <c r="O25" s="64"/>
      <c r="P25" s="62">
        <f t="shared" si="11"/>
        <v>0</v>
      </c>
    </row>
    <row r="26" spans="1:17" x14ac:dyDescent="0.35">
      <c r="A26" s="51" t="s">
        <v>50</v>
      </c>
      <c r="B26" s="59"/>
      <c r="C26" s="64"/>
      <c r="D26" s="65">
        <v>0</v>
      </c>
      <c r="E26" s="64"/>
      <c r="F26" s="65">
        <v>0</v>
      </c>
      <c r="G26" s="64"/>
      <c r="H26" s="65">
        <v>0</v>
      </c>
      <c r="I26" s="64"/>
      <c r="J26" s="65">
        <v>0</v>
      </c>
      <c r="K26" s="64"/>
      <c r="L26" s="65">
        <v>0</v>
      </c>
      <c r="M26" s="64"/>
      <c r="N26" s="65">
        <v>0</v>
      </c>
      <c r="O26" s="64"/>
      <c r="P26" s="62">
        <f t="shared" si="11"/>
        <v>0</v>
      </c>
    </row>
    <row r="27" spans="1:17" x14ac:dyDescent="0.35">
      <c r="A27" s="51" t="s">
        <v>68</v>
      </c>
      <c r="B27" s="59"/>
      <c r="C27" s="64"/>
      <c r="D27" s="65">
        <v>0</v>
      </c>
      <c r="E27" s="64"/>
      <c r="F27" s="65">
        <v>0</v>
      </c>
      <c r="G27" s="64"/>
      <c r="H27" s="65">
        <v>0</v>
      </c>
      <c r="I27" s="64"/>
      <c r="J27" s="65">
        <v>0</v>
      </c>
      <c r="K27" s="64"/>
      <c r="L27" s="65">
        <v>0</v>
      </c>
      <c r="M27" s="64"/>
      <c r="N27" s="65">
        <v>0</v>
      </c>
      <c r="O27" s="64"/>
      <c r="P27" s="62">
        <f t="shared" si="11"/>
        <v>0</v>
      </c>
    </row>
    <row r="28" spans="1:17" x14ac:dyDescent="0.35">
      <c r="A28" s="51" t="s">
        <v>69</v>
      </c>
      <c r="B28" s="59"/>
      <c r="C28" s="64"/>
      <c r="D28" s="65">
        <v>0</v>
      </c>
      <c r="E28" s="64"/>
      <c r="F28" s="65">
        <v>0</v>
      </c>
      <c r="G28" s="64"/>
      <c r="H28" s="65">
        <v>0</v>
      </c>
      <c r="I28" s="64"/>
      <c r="J28" s="65">
        <v>0</v>
      </c>
      <c r="K28" s="64"/>
      <c r="L28" s="65">
        <v>0</v>
      </c>
      <c r="M28" s="64"/>
      <c r="N28" s="65">
        <v>0</v>
      </c>
      <c r="O28" s="64"/>
      <c r="P28" s="62">
        <f t="shared" si="11"/>
        <v>0</v>
      </c>
    </row>
    <row r="29" spans="1:17" x14ac:dyDescent="0.35">
      <c r="A29" s="51"/>
      <c r="B29" s="66"/>
      <c r="C29" s="53"/>
      <c r="D29" s="45"/>
      <c r="E29" s="61"/>
      <c r="F29" s="45"/>
      <c r="G29" s="61"/>
      <c r="H29" s="45"/>
      <c r="I29" s="53"/>
      <c r="J29" s="45"/>
      <c r="K29" s="53"/>
      <c r="L29" s="45"/>
      <c r="M29" s="61"/>
      <c r="N29" s="45"/>
      <c r="O29" s="61"/>
      <c r="P29" s="62"/>
    </row>
    <row r="30" spans="1:17" s="58" customFormat="1" x14ac:dyDescent="0.35">
      <c r="A30" s="54" t="s">
        <v>39</v>
      </c>
      <c r="B30" s="67"/>
      <c r="C30" s="68"/>
      <c r="D30" s="57">
        <f>SUM(D23:D27)</f>
        <v>0</v>
      </c>
      <c r="E30" s="57"/>
      <c r="F30" s="57">
        <f>SUM(F23:F27)</f>
        <v>0</v>
      </c>
      <c r="G30" s="57"/>
      <c r="H30" s="57">
        <f>SUM(H23:H27)</f>
        <v>0</v>
      </c>
      <c r="I30" s="57"/>
      <c r="J30" s="57">
        <f>SUM(J23:J27)</f>
        <v>0</v>
      </c>
      <c r="K30" s="57"/>
      <c r="L30" s="57">
        <f>SUM(L23:L27)</f>
        <v>0</v>
      </c>
      <c r="M30" s="57"/>
      <c r="N30" s="57">
        <f>SUM(N23:N27)</f>
        <v>0</v>
      </c>
      <c r="O30" s="57"/>
      <c r="P30" s="57">
        <f>SUM(P23:P27)</f>
        <v>0</v>
      </c>
      <c r="Q30" s="91"/>
    </row>
    <row r="31" spans="1:17" ht="15.5" x14ac:dyDescent="0.35">
      <c r="A31" s="42" t="s">
        <v>40</v>
      </c>
      <c r="B31" s="60"/>
      <c r="C31" s="53"/>
      <c r="D31" s="62"/>
      <c r="E31" s="61"/>
      <c r="F31" s="62"/>
      <c r="G31" s="61"/>
      <c r="H31" s="62"/>
      <c r="I31" s="53"/>
      <c r="J31" s="62"/>
      <c r="K31" s="53"/>
      <c r="L31" s="62"/>
      <c r="M31" s="61"/>
      <c r="N31" s="62"/>
      <c r="O31" s="61"/>
      <c r="P31" s="62"/>
    </row>
    <row r="32" spans="1:17" x14ac:dyDescent="0.35">
      <c r="A32" s="48" t="s">
        <v>53</v>
      </c>
      <c r="B32" s="66">
        <v>0</v>
      </c>
      <c r="C32" s="94">
        <v>0</v>
      </c>
      <c r="D32" s="95">
        <f>C32*$B$32</f>
        <v>0</v>
      </c>
      <c r="E32" s="94">
        <v>0</v>
      </c>
      <c r="F32" s="95">
        <f>E32*$B$32</f>
        <v>0</v>
      </c>
      <c r="G32" s="94">
        <v>0</v>
      </c>
      <c r="H32" s="95">
        <f>G32*$B$32</f>
        <v>0</v>
      </c>
      <c r="I32" s="94">
        <v>0</v>
      </c>
      <c r="J32" s="95">
        <f>I32*$B$32</f>
        <v>0</v>
      </c>
      <c r="K32" s="94">
        <v>0</v>
      </c>
      <c r="L32" s="95">
        <f>K32*$B$32</f>
        <v>0</v>
      </c>
      <c r="M32" s="94">
        <v>0</v>
      </c>
      <c r="N32" s="95">
        <f>M32*$B$32</f>
        <v>0</v>
      </c>
      <c r="O32" s="61">
        <f>SUM(C32,E32,G32,K32,M32)</f>
        <v>0</v>
      </c>
      <c r="P32" s="62">
        <f>+D32+F32+H32+L32+N32+J32</f>
        <v>0</v>
      </c>
    </row>
    <row r="33" spans="1:17" x14ac:dyDescent="0.35">
      <c r="A33" s="51"/>
      <c r="B33" s="60"/>
      <c r="C33" s="53"/>
      <c r="D33" s="45"/>
      <c r="E33" s="61"/>
      <c r="F33" s="45"/>
      <c r="G33" s="61"/>
      <c r="H33" s="45"/>
      <c r="I33" s="53"/>
      <c r="J33" s="45"/>
      <c r="K33" s="53"/>
      <c r="L33" s="45"/>
      <c r="M33" s="61"/>
      <c r="N33" s="45"/>
      <c r="O33" s="61"/>
      <c r="P33" s="62"/>
    </row>
    <row r="34" spans="1:17" s="58" customFormat="1" x14ac:dyDescent="0.35">
      <c r="A34" s="54" t="s">
        <v>41</v>
      </c>
      <c r="B34" s="67"/>
      <c r="C34" s="68">
        <f t="shared" ref="C34:P34" si="12">SUM(C32:C32)</f>
        <v>0</v>
      </c>
      <c r="D34" s="57">
        <f t="shared" si="12"/>
        <v>0</v>
      </c>
      <c r="E34" s="68">
        <f t="shared" si="12"/>
        <v>0</v>
      </c>
      <c r="F34" s="57">
        <f t="shared" si="12"/>
        <v>0</v>
      </c>
      <c r="G34" s="68">
        <f t="shared" si="12"/>
        <v>0</v>
      </c>
      <c r="H34" s="57">
        <f t="shared" si="12"/>
        <v>0</v>
      </c>
      <c r="I34" s="68">
        <f t="shared" si="12"/>
        <v>0</v>
      </c>
      <c r="J34" s="57">
        <f t="shared" si="12"/>
        <v>0</v>
      </c>
      <c r="K34" s="68">
        <f t="shared" si="12"/>
        <v>0</v>
      </c>
      <c r="L34" s="57">
        <f t="shared" si="12"/>
        <v>0</v>
      </c>
      <c r="M34" s="68">
        <f t="shared" si="12"/>
        <v>0</v>
      </c>
      <c r="N34" s="57">
        <f t="shared" si="12"/>
        <v>0</v>
      </c>
      <c r="O34" s="68">
        <f t="shared" si="12"/>
        <v>0</v>
      </c>
      <c r="P34" s="57">
        <f t="shared" si="12"/>
        <v>0</v>
      </c>
      <c r="Q34" s="91"/>
    </row>
    <row r="35" spans="1:17" ht="24" customHeight="1" x14ac:dyDescent="0.35">
      <c r="A35" s="69" t="s">
        <v>42</v>
      </c>
      <c r="B35" s="70"/>
      <c r="C35" s="71">
        <f>SUM(C21,C34)</f>
        <v>0</v>
      </c>
      <c r="D35" s="72">
        <f>D21+D30+D34</f>
        <v>0</v>
      </c>
      <c r="E35" s="71">
        <f>SUM(E21,E34)</f>
        <v>0</v>
      </c>
      <c r="F35" s="72">
        <f>F21+F30+F34</f>
        <v>0</v>
      </c>
      <c r="G35" s="71">
        <f>SUM(G21,G34)</f>
        <v>0</v>
      </c>
      <c r="H35" s="72">
        <f>H21+H30+H34</f>
        <v>0</v>
      </c>
      <c r="I35" s="71">
        <f>SUM(I21,I34)</f>
        <v>0</v>
      </c>
      <c r="J35" s="72">
        <f>J21+J30+J34</f>
        <v>0</v>
      </c>
      <c r="K35" s="71">
        <f>SUM(K21,K34)</f>
        <v>0</v>
      </c>
      <c r="L35" s="72">
        <f>L21+L30+L34</f>
        <v>0</v>
      </c>
      <c r="M35" s="71">
        <f>SUM(M21,M34)</f>
        <v>0</v>
      </c>
      <c r="N35" s="72">
        <f>N21+N30+N34</f>
        <v>0</v>
      </c>
      <c r="O35" s="71">
        <f>SUM(O21,O34)</f>
        <v>0</v>
      </c>
      <c r="P35" s="72">
        <f>P21+P30+P34</f>
        <v>0</v>
      </c>
    </row>
    <row r="36" spans="1:17" x14ac:dyDescent="0.35">
      <c r="A36" s="73"/>
      <c r="B36" s="73"/>
      <c r="C36" s="73"/>
      <c r="D36" s="73"/>
      <c r="E36" s="73"/>
      <c r="F36" s="73"/>
      <c r="G36" s="73"/>
      <c r="H36" s="73"/>
      <c r="I36" s="73"/>
      <c r="J36" s="73"/>
      <c r="K36" s="73"/>
      <c r="L36" s="73"/>
      <c r="M36" s="73"/>
      <c r="N36" s="73"/>
      <c r="O36" s="74"/>
      <c r="P36" s="75"/>
    </row>
    <row r="37" spans="1:17" s="76" customFormat="1" x14ac:dyDescent="0.35">
      <c r="A37" s="123"/>
      <c r="B37" s="124"/>
      <c r="C37" s="124"/>
      <c r="D37" s="124"/>
      <c r="E37" s="124"/>
      <c r="F37" s="124"/>
      <c r="G37" s="124"/>
      <c r="H37" s="124"/>
      <c r="I37" s="124"/>
      <c r="J37" s="124"/>
      <c r="K37" s="124"/>
      <c r="L37" s="124"/>
      <c r="M37" s="124"/>
      <c r="N37" s="124"/>
      <c r="O37" s="124"/>
      <c r="P37" s="124"/>
      <c r="Q37" s="91"/>
    </row>
    <row r="38" spans="1:17" s="76" customFormat="1" x14ac:dyDescent="0.35">
      <c r="Q38" s="91"/>
    </row>
    <row r="39" spans="1:17" s="76" customFormat="1" x14ac:dyDescent="0.35">
      <c r="A39" s="73"/>
      <c r="B39" s="73"/>
      <c r="C39" s="73"/>
      <c r="D39" s="73"/>
      <c r="E39" s="73"/>
      <c r="F39" s="73"/>
      <c r="G39" s="73"/>
      <c r="H39" s="73"/>
      <c r="I39" s="73"/>
      <c r="J39" s="73"/>
      <c r="K39" s="73"/>
      <c r="L39" s="73"/>
      <c r="M39" s="73"/>
      <c r="N39" s="73"/>
      <c r="O39" s="77"/>
      <c r="P39" s="75"/>
      <c r="Q39" s="91"/>
    </row>
    <row r="40" spans="1:17" s="76" customFormat="1" x14ac:dyDescent="0.35">
      <c r="A40" s="73"/>
      <c r="B40" s="73"/>
      <c r="C40" s="73"/>
      <c r="D40" s="73"/>
      <c r="E40" s="73"/>
      <c r="F40" s="73"/>
      <c r="G40" s="73"/>
      <c r="H40" s="73"/>
      <c r="I40" s="73"/>
      <c r="J40" s="78"/>
      <c r="K40" s="73"/>
      <c r="L40" s="78"/>
      <c r="M40" s="73"/>
      <c r="N40" s="73"/>
      <c r="O40" s="77"/>
      <c r="P40" s="75"/>
      <c r="Q40" s="91"/>
    </row>
  </sheetData>
  <mergeCells count="17">
    <mergeCell ref="K10:L10"/>
    <mergeCell ref="I10:J10"/>
    <mergeCell ref="A3:L3"/>
    <mergeCell ref="A37:P37"/>
    <mergeCell ref="O10:P11"/>
    <mergeCell ref="C11:D11"/>
    <mergeCell ref="E11:F11"/>
    <mergeCell ref="G11:H11"/>
    <mergeCell ref="K11:L11"/>
    <mergeCell ref="M11:N11"/>
    <mergeCell ref="M10:N10"/>
    <mergeCell ref="A10:A12"/>
    <mergeCell ref="B10:B12"/>
    <mergeCell ref="I11:J11"/>
    <mergeCell ref="C10:D10"/>
    <mergeCell ref="E10:F10"/>
    <mergeCell ref="G10:H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355195FCD2EE44A98BE17EB6D93E48" ma:contentTypeVersion="16" ma:contentTypeDescription="Create a new document." ma:contentTypeScope="" ma:versionID="de3468c085c04efa2649f42a69cb7342">
  <xsd:schema xmlns:xsd="http://www.w3.org/2001/XMLSchema" xmlns:xs="http://www.w3.org/2001/XMLSchema" xmlns:p="http://schemas.microsoft.com/office/2006/metadata/properties" xmlns:ns1="http://schemas.microsoft.com/sharepoint/v3" xmlns:ns2="625379ac-b543-4574-85ad-56a0078f4df3" xmlns:ns3="585b1c01-fad5-4fd2-9201-5303408a7c82" targetNamespace="http://schemas.microsoft.com/office/2006/metadata/properties" ma:root="true" ma:fieldsID="54e1f887a3bdba4378698ff0f54d8787" ns1:_="" ns2:_="" ns3:_="">
    <xsd:import namespace="http://schemas.microsoft.com/sharepoint/v3"/>
    <xsd:import namespace="625379ac-b543-4574-85ad-56a0078f4df3"/>
    <xsd:import namespace="585b1c01-fad5-4fd2-9201-5303408a7c82"/>
    <xsd:element name="properties">
      <xsd:complexType>
        <xsd:sequence>
          <xsd:element name="documentManagement">
            <xsd:complexType>
              <xsd:all>
                <xsd:element ref="ns2:Description0" minOccurs="0"/>
                <xsd:element ref="ns2:Document_x0020_Author" minOccurs="0"/>
                <xsd:element ref="ns2:Migration_x0020_Source" minOccurs="0"/>
                <xsd:element ref="ns2:Completed" minOccurs="0"/>
                <xsd:element ref="ns2:bbf3276533164fc7834e60c5d651eedc" minOccurs="0"/>
                <xsd:element ref="ns3:TaxCatchAll" minOccurs="0"/>
                <xsd:element ref="ns2:g209928e06734c419a2f6b5eb955beee" minOccurs="0"/>
                <xsd:element ref="ns2:ae797b085097492d903ba0ebad316f35" minOccurs="0"/>
                <xsd:element ref="ns2:m6a6aa6a36d94fb781c1c0c4341f23ca" minOccurs="0"/>
                <xsd:element ref="ns2:ge0dab76fce94670aa632d39432a9325"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3" nillable="true" ma:displayName="Scheduling Start Date" ma:internalName="PublishingStartDate">
      <xsd:simpleType>
        <xsd:restriction base="dms:Unknown"/>
      </xsd:simpleType>
    </xsd:element>
    <xsd:element name="PublishingExpirationDate" ma:index="24"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5379ac-b543-4574-85ad-56a0078f4df3"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element name="Document_x0020_Author" ma:index="9" nillable="true" ma:displayName="Document Author" ma:internalName="Document_x0020_Author">
      <xsd:simpleType>
        <xsd:restriction base="dms:Text"/>
      </xsd:simpleType>
    </xsd:element>
    <xsd:element name="Migration_x0020_Source" ma:index="10" nillable="true" ma:displayName="Migration Source" ma:internalName="Migration_x0020_Source">
      <xsd:simpleType>
        <xsd:restriction base="dms:Text"/>
      </xsd:simpleType>
    </xsd:element>
    <xsd:element name="Completed" ma:index="11" nillable="true" ma:displayName="Completed" ma:format="DateOnly" ma:internalName="Completed">
      <xsd:simpleType>
        <xsd:restriction base="dms:DateTime"/>
      </xsd:simpleType>
    </xsd:element>
    <xsd:element name="bbf3276533164fc7834e60c5d651eedc" ma:index="13" nillable="true" ma:taxonomy="true" ma:internalName="bbf3276533164fc7834e60c5d651eedc" ma:taxonomyFieldName="Category" ma:displayName="Category" ma:fieldId="{bbf32765-3316-4fc7-834e-60c5d651eedc}" ma:sspId="49e4e2da-9ee1-4b14-9d95-0e175eab5dac" ma:termSetId="84de2228-166e-4c06-9ed1-5252a79c5c08" ma:anchorId="00000000-0000-0000-0000-000000000000" ma:open="false" ma:isKeyword="false">
      <xsd:complexType>
        <xsd:sequence>
          <xsd:element ref="pc:Terms" minOccurs="0" maxOccurs="1"/>
        </xsd:sequence>
      </xsd:complexType>
    </xsd:element>
    <xsd:element name="g209928e06734c419a2f6b5eb955beee" ma:index="16" nillable="true" ma:taxonomy="true" ma:internalName="g209928e06734c419a2f6b5eb955beee" ma:taxonomyFieldName="Keywords" ma:displayName="Keywords" ma:fieldId="{0209928e-0673-4c41-9a2f-6b5eb955beee}" ma:taxonomyMulti="true" ma:sspId="49e4e2da-9ee1-4b14-9d95-0e175eab5dac" ma:termSetId="8d999885-3549-4d68-b7b4-6db967c67a6d" ma:anchorId="00000000-0000-0000-0000-000000000000" ma:open="false" ma:isKeyword="false">
      <xsd:complexType>
        <xsd:sequence>
          <xsd:element ref="pc:Terms" minOccurs="0" maxOccurs="1"/>
        </xsd:sequence>
      </xsd:complexType>
    </xsd:element>
    <xsd:element name="ae797b085097492d903ba0ebad316f35" ma:index="18" nillable="true" ma:taxonomy="true" ma:internalName="ae797b085097492d903ba0ebad316f35" ma:taxonomyFieldName="Project" ma:displayName="Project" ma:fieldId="{ae797b08-5097-492d-903b-a0ebad316f35}" ma:sspId="49e4e2da-9ee1-4b14-9d95-0e175eab5dac" ma:termSetId="502255ef-dd9d-4ee5-87e5-d1905f128021" ma:anchorId="00000000-0000-0000-0000-000000000000" ma:open="false" ma:isKeyword="false">
      <xsd:complexType>
        <xsd:sequence>
          <xsd:element ref="pc:Terms" minOccurs="0" maxOccurs="1"/>
        </xsd:sequence>
      </xsd:complexType>
    </xsd:element>
    <xsd:element name="m6a6aa6a36d94fb781c1c0c4341f23ca" ma:index="20" nillable="true" ma:taxonomy="true" ma:internalName="m6a6aa6a36d94fb781c1c0c4341f23ca" ma:taxonomyFieldName="Source" ma:displayName="Source" ma:fieldId="{66a6aa6a-36d9-4fb7-81c1-c0c4341f23ca}" ma:sspId="49e4e2da-9ee1-4b14-9d95-0e175eab5dac" ma:termSetId="132bc6c5-8b48-43ee-a390-57911590cf29" ma:anchorId="00000000-0000-0000-0000-000000000000" ma:open="false" ma:isKeyword="false">
      <xsd:complexType>
        <xsd:sequence>
          <xsd:element ref="pc:Terms" minOccurs="0" maxOccurs="1"/>
        </xsd:sequence>
      </xsd:complexType>
    </xsd:element>
    <xsd:element name="ge0dab76fce94670aa632d39432a9325" ma:index="22" nillable="true" ma:taxonomy="true" ma:internalName="ge0dab76fce94670aa632d39432a9325" ma:taxonomyFieldName="Topic" ma:displayName="Topic" ma:fieldId="{0e0dab76-fce9-4670-aa63-2d39432a9325}" ma:taxonomyMulti="true" ma:sspId="49e4e2da-9ee1-4b14-9d95-0e175eab5dac" ma:termSetId="9bb7ef14-5cb6-4a56-bcd9-84689a83274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5b1c01-fad5-4fd2-9201-5303408a7c82"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424262db-f6c3-4001-9379-9ce9dc8497f6}" ma:internalName="TaxCatchAll" ma:showField="CatchAllData" ma:web="601d833e-1521-4e34-9fc7-d8ac44fd76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_x0020_Source xmlns="625379ac-b543-4574-85ad-56a0078f4df3" xsi:nil="true"/>
    <ae797b085097492d903ba0ebad316f35 xmlns="625379ac-b543-4574-85ad-56a0078f4df3">
      <Terms xmlns="http://schemas.microsoft.com/office/infopath/2007/PartnerControls"/>
    </ae797b085097492d903ba0ebad316f35>
    <m6a6aa6a36d94fb781c1c0c4341f23ca xmlns="625379ac-b543-4574-85ad-56a0078f4df3">
      <Terms xmlns="http://schemas.microsoft.com/office/infopath/2007/PartnerControls"/>
    </m6a6aa6a36d94fb781c1c0c4341f23ca>
    <ge0dab76fce94670aa632d39432a9325 xmlns="625379ac-b543-4574-85ad-56a0078f4df3">
      <Terms xmlns="http://schemas.microsoft.com/office/infopath/2007/PartnerControls"/>
    </ge0dab76fce94670aa632d39432a9325>
    <bbf3276533164fc7834e60c5d651eedc xmlns="625379ac-b543-4574-85ad-56a0078f4df3">
      <Terms xmlns="http://schemas.microsoft.com/office/infopath/2007/PartnerControls"/>
    </bbf3276533164fc7834e60c5d651eedc>
    <TaxCatchAll xmlns="585b1c01-fad5-4fd2-9201-5303408a7c82"/>
    <Description0 xmlns="625379ac-b543-4574-85ad-56a0078f4df3" xsi:nil="true"/>
    <g209928e06734c419a2f6b5eb955beee xmlns="625379ac-b543-4574-85ad-56a0078f4df3">
      <Terms xmlns="http://schemas.microsoft.com/office/infopath/2007/PartnerControls"/>
    </g209928e06734c419a2f6b5eb955beee>
    <Document_x0020_Author xmlns="625379ac-b543-4574-85ad-56a0078f4df3" xsi:nil="true"/>
    <Completed xmlns="625379ac-b543-4574-85ad-56a0078f4df3"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96129-EAF3-4A9C-A5A6-820013219775}"/>
</file>

<file path=customXml/itemProps2.xml><?xml version="1.0" encoding="utf-8"?>
<ds:datastoreItem xmlns:ds="http://schemas.openxmlformats.org/officeDocument/2006/customXml" ds:itemID="{BA8D1ED6-5B74-4E4B-979A-887EC134535B}"/>
</file>

<file path=customXml/itemProps3.xml><?xml version="1.0" encoding="utf-8"?>
<ds:datastoreItem xmlns:ds="http://schemas.openxmlformats.org/officeDocument/2006/customXml" ds:itemID="{B4234B60-225C-44E2-BE10-26D054A1E9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SOW</vt:lpstr>
      <vt:lpstr>TIMELINE</vt:lpstr>
      <vt:lpstr> BUDGET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New</dc:creator>
  <cp:keywords/>
  <cp:lastModifiedBy>Hannah Brunelle</cp:lastModifiedBy>
  <cp:lastPrinted>2014-08-05T16:33:01Z</cp:lastPrinted>
  <dcterms:created xsi:type="dcterms:W3CDTF">2014-05-10T17:16:01Z</dcterms:created>
  <dcterms:modified xsi:type="dcterms:W3CDTF">2020-09-08T18:57:56Z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0x01010087355195FCD2EE44A98BE17EB6D93E48</vt:lpwstr>
  </property>
  <property fmtid="{D5CDD505-2E9C-101B-9397-08002B2CF9AE}" pid="3" name="Order">
    <vt:r8>2800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Project">
    <vt:lpwstr/>
  </property>
  <property fmtid="{D5CDD505-2E9C-101B-9397-08002B2CF9AE}" pid="10" name="Category">
    <vt:lpwstr/>
  </property>
  <property fmtid="{D5CDD505-2E9C-101B-9397-08002B2CF9AE}" pid="11" name="Topic">
    <vt:lpwstr/>
  </property>
  <property fmtid="{D5CDD505-2E9C-101B-9397-08002B2CF9AE}" pid="12" name="Source">
    <vt:lpwstr/>
  </property>
</Properties>
</file>